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<sst xmlns="http://schemas.openxmlformats.org/spreadsheetml/2006/main" count="127" uniqueCount="97">
  <si>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</si>
  <si>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</si>
  <si>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</si>
  <si>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</si>
  <si>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</si>
  <si>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</si>
  <si>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</si>
  <si>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</si>
  <si>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 xml:space="preserve">БЕЗВОЗМЕЗДНЫЕ ПОСТУПЛЕНИЯ 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</si>
  <si>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</si>
  <si>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</si>
  <si>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</si>
  <si>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 xml:space="preserve">1 13 00000 00 0000 000  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</si>
  <si>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</si>
  <si>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</si>
  <si>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</si>
  <si>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</si>
  <si>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</si>
  <si>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</si>
  <si>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</si>
  <si>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806</t>
  </si>
  <si>
    <t>857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</si>
  <si>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</si>
  <si>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НАЛОГОВЫЕ И НЕНАЛОГОВЫЕ ДОХОДЫ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</si>
  <si>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</si>
  <si>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</si>
  <si>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</si>
  <si>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</si>
  <si>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</si>
  <si>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</si>
  <si>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</si>
  <si>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</si>
  <si>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 xml:space="preserve">Субвенции бюджетам бюджетной системы Российской Федерации                 </t>
  </si>
  <si>
    <t>2 02 30027 03 0200 150</t>
  </si>
  <si>
    <t>2 02 30027 03 0100 150</t>
  </si>
  <si>
    <t>2 02 30027 03 0000 150</t>
  </si>
  <si>
    <t>2 02 30027 00 0000 150</t>
  </si>
  <si>
    <t>2 02 30024 03 0200 150</t>
  </si>
  <si>
    <t>2 02 30024 03 0100 150</t>
  </si>
  <si>
    <t>2 02 30024 03 0000 150</t>
  </si>
  <si>
    <t>2 02 30024 00 0000 150</t>
  </si>
  <si>
    <t>2 02 30000 00 0000 150</t>
  </si>
  <si>
    <t>ДОХОДЫ ОТ ОКАЗАНИЯ ПЛАТНЫХ  УСЛУГ  И  КОМПЕНСАЦИИ ЗАТРАТ ГОСУДАРСТВА</t>
  </si>
  <si>
    <t>1 13 02000 00 0000 130</t>
  </si>
  <si>
    <t xml:space="preserve">Код классификации доходов бюджетов </t>
  </si>
  <si>
    <t>Наименование кода классификации доходов бюджета</t>
  </si>
  <si>
    <t>Главный администратор доходов бюджета</t>
  </si>
  <si>
    <t>Вида и подвида доходов бюджета</t>
  </si>
  <si>
    <t xml:space="preserve">Доходы от компенсации затрат государства
</t>
  </si>
  <si>
    <t xml:space="preserve">1 13 02993 03 0000 130   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</si>
  <si>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</si>
  <si>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>Приложение 1</t>
  </si>
  <si>
    <t>Ожидаемое исполнение до конца года</t>
  </si>
  <si>
    <t>182</t>
  </si>
  <si>
    <t>1 16 10123 01 0031 140</t>
  </si>
  <si>
    <t>янв</t>
  </si>
  <si>
    <t>фев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</si>
  <si>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</si>
  <si>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</si>
  <si>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</si>
  <si>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</si>
  <si>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</si>
  <si>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</si>
  <si>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</si>
  <si>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</si>
  <si>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итого за 3 посл. Мес.</t>
  </si>
  <si>
    <t>исполнено за 9 мес</t>
  </si>
  <si>
    <t>исполнение до конца года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</si>
  <si>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</si>
  <si>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</si>
  <si>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</si>
  <si>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</si>
  <si>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</si>
  <si>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</si>
  <si>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</si>
  <si>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1.Оценка ожидаемого исполнения бюджета по доходам   за 2021 г
муниципального образования  МО  Невская застава   
                                                                                                               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</si>
  <si>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</si>
  <si>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</si>
  <si>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1 01 02000 01 0000 110</t>
  </si>
  <si>
    <t xml:space="preserve">Налог на доходы физических лиц
</t>
  </si>
  <si>
    <t>1 01 00000 00 0000 000</t>
  </si>
  <si>
    <t>НАЛОГИ НА ПРИБЫЛЬ, ДОХОДЫ</t>
  </si>
  <si>
    <t>Утверждено на 2021 год (тыс. руб.)</t>
  </si>
  <si>
    <t>Исполнено за девять месяцев 2021 года(тыс. руб.)</t>
  </si>
  <si>
    <t xml:space="preserve">1 13 02993 03 0200 130   </t>
  </si>
  <si>
    <t>Другие виды прочих доходов от компенсации затрат бюджетов внутригородских муниципальных образований Санкт-Петербурга</t>
  </si>
  <si>
    <t>949-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</si>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</sst>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abSelected="1" zoomScale="75" zoomScaleNormal="75" zoomScaleSheetLayoutView="85" zoomScalePageLayoutView="0" workbookViewId="0" topLeftCell="B35">
      <selection activeCell="F9" sqref="F9"/>
    </sheetView>
  </sheetViews>
  <sheetFormatPr defaultColWidth="9.00390625" defaultRowHeight="12.75" outlineLevelCol="1"/>
  <cols>
    <col min="1" max="1" width="11.625" style="4" hidden="1" customWidth="1" outlineLevel="1"/>
    <col min="2" max="2" width="9.625" style="4" customWidth="1" collapsed="1"/>
    <col min="3" max="3" width="30.00390625" style="4" bestFit="1" customWidth="1"/>
    <col min="4" max="4" width="53.00390625" style="0" customWidth="1"/>
    <col min="5" max="5" width="15.625" style="4" customWidth="1"/>
    <col min="6" max="6" width="15.875" style="0" customWidth="1"/>
    <col min="7" max="7" width="18.50390625" style="0" customWidth="1"/>
    <col min="10" max="10" width="8.875" style="0" hidden="1" customWidth="1" outlineLevel="1"/>
    <col min="11" max="11" width="11.50390625" style="0" hidden="1" customWidth="1" outlineLevel="1"/>
    <col min="12" max="13" width="8.875" style="0" hidden="1" customWidth="1" outlineLevel="1"/>
    <col min="14" max="14" width="9.125" style="0" customWidth="1" collapsed="1"/>
  </cols>
  <sheetData>
    <row r="1" spans="6:7" ht="15">
      <c r="F1" s="40" t="s">
        <v>51</v>
      </c>
      <c r="G1" s="40"/>
    </row>
    <row r="2" spans="2:7" ht="70.5" customHeight="1">
      <c r="B2" s="41" t="s">
        <v>75</v>
      </c>
      <c r="C2" s="42"/>
      <c r="D2" s="42"/>
      <c r="E2" s="42"/>
      <c r="F2" s="42"/>
      <c r="G2" s="42"/>
    </row>
    <row r="3" ht="65.25" customHeight="1" hidden="1"/>
    <row r="4" ht="33.75" customHeight="1" hidden="1"/>
    <row r="5" spans="2:7" ht="60" customHeight="1">
      <c r="B5" s="43"/>
      <c r="C5" s="43"/>
      <c r="D5" s="1"/>
      <c r="F5" s="4"/>
      <c r="G5" s="19" t="s">
        <v>24</v>
      </c>
    </row>
    <row r="6" spans="2:7" ht="60" customHeight="1">
      <c r="B6" s="34" t="s">
        <v>44</v>
      </c>
      <c r="C6" s="35"/>
      <c r="D6" s="36" t="s">
        <v>45</v>
      </c>
      <c r="E6" s="36" t="s">
        <v>82</v>
      </c>
      <c r="F6" s="36" t="s">
        <v>83</v>
      </c>
      <c r="G6" s="38" t="s">
        <v>52</v>
      </c>
    </row>
    <row r="7" spans="2:7" ht="64.5" customHeight="1">
      <c r="B7" s="20" t="s">
        <v>46</v>
      </c>
      <c r="C7" s="20" t="s">
        <v>47</v>
      </c>
      <c r="D7" s="37"/>
      <c r="E7" s="37"/>
      <c r="F7" s="37"/>
      <c r="G7" s="39"/>
    </row>
    <row r="8" spans="2:7" ht="60" customHeight="1">
      <c r="B8" s="18" t="s">
        <v>0</v>
      </c>
      <c r="C8" s="8" t="s">
        <v>1</v>
      </c>
      <c r="D8" s="2" t="s">
        <v>23</v>
      </c>
      <c r="E8" s="16">
        <f>E9+E12+E15+E21</f>
        <v>21988.800000000003</v>
      </c>
      <c r="F8" s="16">
        <f>F9+F12+F15+F21</f>
        <v>10736.5</v>
      </c>
      <c r="G8" s="16">
        <f>G9+G12+G15+G21</f>
        <v>14683.599999999999</v>
      </c>
    </row>
    <row r="9" spans="2:7" s="5" customFormat="1" ht="21">
      <c r="B9" s="10" t="s">
        <v>0</v>
      </c>
      <c r="C9" s="8" t="s">
        <v>80</v>
      </c>
      <c r="D9" s="13" t="s">
        <v>81</v>
      </c>
      <c r="E9" s="16">
        <f aca="true" t="shared" si="0" ref="E9:G10">E10</f>
        <v>20834.4</v>
      </c>
      <c r="F9" s="16">
        <f t="shared" si="0"/>
        <v>10055.9</v>
      </c>
      <c r="G9" s="31">
        <f t="shared" si="0"/>
        <v>13740</v>
      </c>
    </row>
    <row r="10" spans="2:7" s="7" customFormat="1" ht="33" customHeight="1">
      <c r="B10" s="12" t="s">
        <v>0</v>
      </c>
      <c r="C10" s="9" t="s">
        <v>78</v>
      </c>
      <c r="D10" s="3" t="s">
        <v>79</v>
      </c>
      <c r="E10" s="14">
        <f t="shared" si="0"/>
        <v>20834.4</v>
      </c>
      <c r="F10" s="14">
        <f t="shared" si="0"/>
        <v>10055.9</v>
      </c>
      <c r="G10" s="32">
        <f t="shared" si="0"/>
        <v>13740</v>
      </c>
    </row>
    <row r="11" spans="2:9" s="7" customFormat="1" ht="99" customHeight="1">
      <c r="B11" s="12" t="s">
        <v>53</v>
      </c>
      <c r="C11" s="9" t="s">
        <v>76</v>
      </c>
      <c r="D11" s="3" t="s">
        <v>77</v>
      </c>
      <c r="E11" s="15">
        <v>20834.4</v>
      </c>
      <c r="F11" s="15">
        <v>10055.9</v>
      </c>
      <c r="G11" s="33">
        <v>13740</v>
      </c>
      <c r="I11" s="25"/>
    </row>
    <row r="12" spans="2:7" s="6" customFormat="1" ht="66.75" customHeight="1">
      <c r="B12" s="11" t="s">
        <v>0</v>
      </c>
      <c r="C12" s="8" t="s">
        <v>2</v>
      </c>
      <c r="D12" s="13" t="s">
        <v>10</v>
      </c>
      <c r="E12" s="14">
        <f aca="true" t="shared" si="1" ref="E12:G13">E13</f>
        <v>670</v>
      </c>
      <c r="F12" s="14">
        <f t="shared" si="1"/>
        <v>507.2</v>
      </c>
      <c r="G12" s="32">
        <f t="shared" si="1"/>
        <v>734</v>
      </c>
    </row>
    <row r="13" spans="2:7" s="7" customFormat="1" ht="105.75" customHeight="1">
      <c r="B13" s="12" t="s">
        <v>0</v>
      </c>
      <c r="C13" s="9" t="s">
        <v>5</v>
      </c>
      <c r="D13" s="17" t="s">
        <v>22</v>
      </c>
      <c r="E13" s="14">
        <f t="shared" si="1"/>
        <v>670</v>
      </c>
      <c r="F13" s="14">
        <f t="shared" si="1"/>
        <v>507.2</v>
      </c>
      <c r="G13" s="32">
        <f t="shared" si="1"/>
        <v>734</v>
      </c>
    </row>
    <row r="14" spans="2:7" s="6" customFormat="1" ht="121.5" customHeight="1">
      <c r="B14" s="12" t="s">
        <v>6</v>
      </c>
      <c r="C14" s="9" t="s">
        <v>7</v>
      </c>
      <c r="D14" s="17" t="s">
        <v>26</v>
      </c>
      <c r="E14" s="15">
        <v>670</v>
      </c>
      <c r="F14" s="15">
        <v>507.2</v>
      </c>
      <c r="G14" s="33">
        <v>734</v>
      </c>
    </row>
    <row r="15" spans="2:7" s="6" customFormat="1" ht="42" customHeight="1">
      <c r="B15" s="11" t="s">
        <v>0</v>
      </c>
      <c r="C15" s="8" t="s">
        <v>12</v>
      </c>
      <c r="D15" s="13" t="s">
        <v>42</v>
      </c>
      <c r="E15" s="14">
        <f>E16</f>
        <v>340</v>
      </c>
      <c r="F15" s="14">
        <f aca="true" t="shared" si="2" ref="E15:G17">F16</f>
        <v>338.1</v>
      </c>
      <c r="G15" s="14">
        <f t="shared" si="2"/>
        <v>347.3</v>
      </c>
    </row>
    <row r="16" spans="2:7" s="6" customFormat="1" ht="32.25" customHeight="1">
      <c r="B16" s="12" t="s">
        <v>0</v>
      </c>
      <c r="C16" s="9" t="s">
        <v>43</v>
      </c>
      <c r="D16" s="3" t="s">
        <v>48</v>
      </c>
      <c r="E16" s="15">
        <f>E17+E19</f>
        <v>340</v>
      </c>
      <c r="F16" s="15">
        <f>F17+F19</f>
        <v>338.1</v>
      </c>
      <c r="G16" s="15">
        <f>G17+G19</f>
        <v>347.3</v>
      </c>
    </row>
    <row r="17" spans="2:7" s="6" customFormat="1" ht="49.5" customHeight="1">
      <c r="B17" s="12" t="s">
        <v>0</v>
      </c>
      <c r="C17" s="9" t="s">
        <v>49</v>
      </c>
      <c r="D17" s="3" t="s">
        <v>50</v>
      </c>
      <c r="E17" s="14">
        <f t="shared" si="2"/>
        <v>311</v>
      </c>
      <c r="F17" s="15">
        <f t="shared" si="2"/>
        <v>310.3</v>
      </c>
      <c r="G17" s="15">
        <f t="shared" si="2"/>
        <v>310.3</v>
      </c>
    </row>
    <row r="18" spans="2:7" s="6" customFormat="1" ht="63.75" customHeight="1">
      <c r="B18" s="12" t="s">
        <v>86</v>
      </c>
      <c r="C18" s="9" t="s">
        <v>84</v>
      </c>
      <c r="D18" s="3" t="s">
        <v>85</v>
      </c>
      <c r="E18" s="15">
        <v>311</v>
      </c>
      <c r="F18" s="15">
        <v>310.3</v>
      </c>
      <c r="G18" s="15">
        <v>310.3</v>
      </c>
    </row>
    <row r="19" spans="2:7" s="6" customFormat="1" ht="63.75" customHeight="1">
      <c r="B19" s="12" t="s">
        <v>0</v>
      </c>
      <c r="C19" s="9" t="s">
        <v>68</v>
      </c>
      <c r="D19" s="3" t="s">
        <v>69</v>
      </c>
      <c r="E19" s="15">
        <f>E20</f>
        <v>29</v>
      </c>
      <c r="F19" s="15">
        <f>F20</f>
        <v>27.8</v>
      </c>
      <c r="G19" s="15">
        <f>G20</f>
        <v>37</v>
      </c>
    </row>
    <row r="20" spans="2:7" s="6" customFormat="1" ht="63.75" customHeight="1">
      <c r="B20" s="12" t="s">
        <v>6</v>
      </c>
      <c r="C20" s="9" t="s">
        <v>70</v>
      </c>
      <c r="D20" s="3" t="s">
        <v>71</v>
      </c>
      <c r="E20" s="15">
        <v>29</v>
      </c>
      <c r="F20" s="15">
        <v>27.8</v>
      </c>
      <c r="G20" s="15">
        <v>37</v>
      </c>
    </row>
    <row r="21" spans="2:7" s="7" customFormat="1" ht="39" customHeight="1">
      <c r="B21" s="11" t="s">
        <v>0</v>
      </c>
      <c r="C21" s="8" t="s">
        <v>4</v>
      </c>
      <c r="D21" s="13" t="s">
        <v>3</v>
      </c>
      <c r="E21" s="14">
        <f>E22+E24</f>
        <v>144.4</v>
      </c>
      <c r="F21" s="14">
        <f>F22+F24</f>
        <v>-164.7</v>
      </c>
      <c r="G21" s="14">
        <f>G22+G24</f>
        <v>-137.7</v>
      </c>
    </row>
    <row r="22" spans="2:7" s="7" customFormat="1" ht="72.75" customHeight="1">
      <c r="B22" s="12" t="s">
        <v>0</v>
      </c>
      <c r="C22" s="9" t="s">
        <v>87</v>
      </c>
      <c r="D22" s="3" t="s">
        <v>88</v>
      </c>
      <c r="E22" s="15">
        <f>E23</f>
        <v>12.4</v>
      </c>
      <c r="F22" s="15">
        <f>F23</f>
        <v>12.3</v>
      </c>
      <c r="G22" s="14">
        <f>G23</f>
        <v>12.3</v>
      </c>
    </row>
    <row r="23" spans="2:7" s="7" customFormat="1" ht="117" customHeight="1">
      <c r="B23" s="12" t="s">
        <v>6</v>
      </c>
      <c r="C23" s="9" t="s">
        <v>89</v>
      </c>
      <c r="D23" s="3" t="s">
        <v>90</v>
      </c>
      <c r="E23" s="15">
        <v>12.4</v>
      </c>
      <c r="F23" s="15">
        <v>12.3</v>
      </c>
      <c r="G23" s="15">
        <v>12.3</v>
      </c>
    </row>
    <row r="24" spans="2:7" ht="99" customHeight="1">
      <c r="B24" s="12" t="s">
        <v>0</v>
      </c>
      <c r="C24" s="9" t="s">
        <v>73</v>
      </c>
      <c r="D24" s="3" t="s">
        <v>74</v>
      </c>
      <c r="E24" s="14">
        <f>E25+E26+E27</f>
        <v>132</v>
      </c>
      <c r="F24" s="14">
        <f>F25+F26+F27</f>
        <v>-177</v>
      </c>
      <c r="G24" s="14">
        <f>G25+G26+G27</f>
        <v>-150</v>
      </c>
    </row>
    <row r="25" spans="2:7" ht="195.75" customHeight="1">
      <c r="B25" s="12" t="s">
        <v>53</v>
      </c>
      <c r="C25" s="9" t="s">
        <v>54</v>
      </c>
      <c r="D25" s="3" t="s">
        <v>72</v>
      </c>
      <c r="E25" s="15">
        <v>20</v>
      </c>
      <c r="F25" s="14">
        <v>70</v>
      </c>
      <c r="G25" s="14">
        <v>97</v>
      </c>
    </row>
    <row r="26" spans="2:7" ht="205.5" customHeight="1">
      <c r="B26" s="12" t="s">
        <v>20</v>
      </c>
      <c r="C26" s="9" t="s">
        <v>54</v>
      </c>
      <c r="D26" s="3" t="s">
        <v>72</v>
      </c>
      <c r="E26" s="15">
        <v>112</v>
      </c>
      <c r="F26" s="15">
        <v>-250</v>
      </c>
      <c r="G26" s="15">
        <v>-250</v>
      </c>
    </row>
    <row r="27" spans="2:7" ht="201" customHeight="1">
      <c r="B27" s="12" t="s">
        <v>21</v>
      </c>
      <c r="C27" s="9" t="s">
        <v>54</v>
      </c>
      <c r="D27" s="3" t="s">
        <v>72</v>
      </c>
      <c r="E27" s="15">
        <v>0</v>
      </c>
      <c r="F27" s="15">
        <v>3</v>
      </c>
      <c r="G27" s="15">
        <v>3</v>
      </c>
    </row>
    <row r="28" spans="2:7" ht="18">
      <c r="B28" s="21" t="s">
        <v>0</v>
      </c>
      <c r="C28" s="8" t="s">
        <v>9</v>
      </c>
      <c r="D28" s="13" t="s">
        <v>8</v>
      </c>
      <c r="E28" s="14">
        <f>E29</f>
        <v>64711.2</v>
      </c>
      <c r="F28" s="14">
        <f>F29</f>
        <v>49084</v>
      </c>
      <c r="G28" s="14">
        <f>G29</f>
        <v>64266.4</v>
      </c>
    </row>
    <row r="29" spans="2:7" ht="46.5">
      <c r="B29" s="12" t="s">
        <v>0</v>
      </c>
      <c r="C29" s="9" t="s">
        <v>11</v>
      </c>
      <c r="D29" s="3" t="s">
        <v>29</v>
      </c>
      <c r="E29" s="14">
        <f>E30+E33</f>
        <v>64711.2</v>
      </c>
      <c r="F29" s="14">
        <f>F30+F33</f>
        <v>49084</v>
      </c>
      <c r="G29" s="14">
        <f>G30+G33</f>
        <v>64266.4</v>
      </c>
    </row>
    <row r="30" spans="2:7" ht="30.75">
      <c r="B30" s="12" t="s">
        <v>0</v>
      </c>
      <c r="C30" s="9" t="s">
        <v>91</v>
      </c>
      <c r="D30" s="3" t="s">
        <v>92</v>
      </c>
      <c r="E30" s="14">
        <f aca="true" t="shared" si="3" ref="E30:G31">E31</f>
        <v>49334.1</v>
      </c>
      <c r="F30" s="14">
        <f t="shared" si="3"/>
        <v>37000.8</v>
      </c>
      <c r="G30" s="14">
        <f t="shared" si="3"/>
        <v>49334.1</v>
      </c>
    </row>
    <row r="31" spans="2:7" ht="30.75">
      <c r="B31" s="12" t="s">
        <v>0</v>
      </c>
      <c r="C31" s="9" t="s">
        <v>93</v>
      </c>
      <c r="D31" s="3" t="s">
        <v>94</v>
      </c>
      <c r="E31" s="14">
        <f t="shared" si="3"/>
        <v>49334.1</v>
      </c>
      <c r="F31" s="14">
        <f t="shared" si="3"/>
        <v>37000.8</v>
      </c>
      <c r="G31" s="14">
        <f t="shared" si="3"/>
        <v>49334.1</v>
      </c>
    </row>
    <row r="32" spans="2:7" ht="75" customHeight="1">
      <c r="B32" s="12" t="s">
        <v>6</v>
      </c>
      <c r="C32" s="9" t="s">
        <v>95</v>
      </c>
      <c r="D32" s="3" t="s">
        <v>96</v>
      </c>
      <c r="E32" s="14">
        <v>49334.1</v>
      </c>
      <c r="F32" s="14">
        <v>37000.8</v>
      </c>
      <c r="G32" s="14">
        <v>49334.1</v>
      </c>
    </row>
    <row r="33" spans="2:7" ht="30.75">
      <c r="B33" s="12" t="s">
        <v>0</v>
      </c>
      <c r="C33" s="9" t="s">
        <v>41</v>
      </c>
      <c r="D33" s="3" t="s">
        <v>32</v>
      </c>
      <c r="E33" s="14">
        <f>E34+E38</f>
        <v>15377.1</v>
      </c>
      <c r="F33" s="14">
        <f>F34+F38</f>
        <v>12083.2</v>
      </c>
      <c r="G33" s="14">
        <f>G34+G38</f>
        <v>14932.300000000001</v>
      </c>
    </row>
    <row r="34" spans="2:7" ht="49.5" customHeight="1">
      <c r="B34" s="12" t="s">
        <v>6</v>
      </c>
      <c r="C34" s="9" t="s">
        <v>40</v>
      </c>
      <c r="D34" s="3" t="s">
        <v>14</v>
      </c>
      <c r="E34" s="14">
        <f>E35</f>
        <v>1974.6</v>
      </c>
      <c r="F34" s="14">
        <f>F35</f>
        <v>1583.2</v>
      </c>
      <c r="G34" s="14">
        <f>G35</f>
        <v>1974.6</v>
      </c>
    </row>
    <row r="35" spans="2:7" ht="62.25">
      <c r="B35" s="12" t="s">
        <v>0</v>
      </c>
      <c r="C35" s="9" t="s">
        <v>39</v>
      </c>
      <c r="D35" s="3" t="s">
        <v>27</v>
      </c>
      <c r="E35" s="14">
        <f>E36+E37</f>
        <v>1974.6</v>
      </c>
      <c r="F35" s="14">
        <f>F36+F37</f>
        <v>1583.2</v>
      </c>
      <c r="G35" s="14">
        <f>G36+G37</f>
        <v>1974.6</v>
      </c>
    </row>
    <row r="36" spans="2:7" ht="79.5" customHeight="1">
      <c r="B36" s="12" t="s">
        <v>6</v>
      </c>
      <c r="C36" s="9" t="s">
        <v>38</v>
      </c>
      <c r="D36" s="3" t="s">
        <v>15</v>
      </c>
      <c r="E36" s="14">
        <v>1966.8</v>
      </c>
      <c r="F36" s="14">
        <v>1575.4</v>
      </c>
      <c r="G36" s="14">
        <v>1966.8</v>
      </c>
    </row>
    <row r="37" spans="2:7" ht="124.5">
      <c r="B37" s="12" t="s">
        <v>6</v>
      </c>
      <c r="C37" s="9" t="s">
        <v>37</v>
      </c>
      <c r="D37" s="17" t="s">
        <v>13</v>
      </c>
      <c r="E37" s="14">
        <v>7.8</v>
      </c>
      <c r="F37" s="14">
        <v>7.8</v>
      </c>
      <c r="G37" s="14">
        <v>7.8</v>
      </c>
    </row>
    <row r="38" spans="2:7" ht="50.25" customHeight="1">
      <c r="B38" s="9">
        <v>949</v>
      </c>
      <c r="C38" s="9" t="s">
        <v>36</v>
      </c>
      <c r="D38" s="3" t="s">
        <v>30</v>
      </c>
      <c r="E38" s="14">
        <f>E39</f>
        <v>13402.5</v>
      </c>
      <c r="F38" s="14">
        <f>F39</f>
        <v>10500</v>
      </c>
      <c r="G38" s="14">
        <f>G39</f>
        <v>12957.7</v>
      </c>
    </row>
    <row r="39" spans="2:7" ht="117.75" customHeight="1">
      <c r="B39" s="12" t="s">
        <v>6</v>
      </c>
      <c r="C39" s="9" t="s">
        <v>35</v>
      </c>
      <c r="D39" s="17" t="s">
        <v>28</v>
      </c>
      <c r="E39" s="14">
        <f>E40+E41</f>
        <v>13402.5</v>
      </c>
      <c r="F39" s="14">
        <f>F40+F41</f>
        <v>10500</v>
      </c>
      <c r="G39" s="14">
        <f>G40+G41</f>
        <v>12957.7</v>
      </c>
    </row>
    <row r="40" spans="2:7" ht="49.5" customHeight="1">
      <c r="B40" s="12" t="s">
        <v>6</v>
      </c>
      <c r="C40" s="9" t="s">
        <v>34</v>
      </c>
      <c r="D40" s="3" t="s">
        <v>16</v>
      </c>
      <c r="E40" s="15">
        <v>6549.5</v>
      </c>
      <c r="F40" s="15">
        <v>5050</v>
      </c>
      <c r="G40" s="15">
        <v>6163.5</v>
      </c>
    </row>
    <row r="41" spans="2:7" ht="48.75" customHeight="1">
      <c r="B41" s="9">
        <v>949</v>
      </c>
      <c r="C41" s="9" t="s">
        <v>33</v>
      </c>
      <c r="D41" s="3" t="s">
        <v>17</v>
      </c>
      <c r="E41" s="15">
        <v>6853</v>
      </c>
      <c r="F41" s="15">
        <v>5450</v>
      </c>
      <c r="G41" s="15">
        <v>6794.2</v>
      </c>
    </row>
    <row r="42" spans="2:7" ht="17.25">
      <c r="B42" s="22"/>
      <c r="C42" s="23"/>
      <c r="D42" s="24"/>
      <c r="E42" s="16">
        <f>E8+E28</f>
        <v>86700</v>
      </c>
      <c r="F42" s="16">
        <f>F8+F28</f>
        <v>59820.5</v>
      </c>
      <c r="G42" s="16">
        <f>G8+G28</f>
        <v>78950</v>
      </c>
    </row>
  </sheetData>
  <sheetProtection/>
  <mergeCells count="8">
    <mergeCell ref="B6:C6"/>
    <mergeCell ref="D6:D7"/>
    <mergeCell ref="E6:E7"/>
    <mergeCell ref="F6:F7"/>
    <mergeCell ref="G6:G7"/>
    <mergeCell ref="F1:G1"/>
    <mergeCell ref="B2:G2"/>
    <mergeCell ref="B5:C5"/>
  </mergeCells>
  <printOptions horizontalCentered="1"/>
  <pageMargins left="0.7480314960629921" right="0.3937007874015748" top="0.5118110236220472" bottom="0.3937007874015748" header="0" footer="0"/>
  <pageSetup fitToHeight="3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M2" sqref="M2"/>
    </sheetView>
  </sheetViews>
  <sheetFormatPr defaultColWidth="9.00390625" defaultRowHeight="12.75"/>
  <cols>
    <col min="1" max="1" width="35.75390625" style="0" customWidth="1"/>
  </cols>
  <sheetData>
    <row r="1" spans="1:13" ht="54" customHeight="1">
      <c r="A1" s="3"/>
      <c r="B1" s="26" t="s">
        <v>55</v>
      </c>
      <c r="C1" s="26" t="s">
        <v>56</v>
      </c>
      <c r="D1" s="26" t="s">
        <v>57</v>
      </c>
      <c r="E1" s="26" t="s">
        <v>58</v>
      </c>
      <c r="F1" s="26" t="s">
        <v>59</v>
      </c>
      <c r="G1" s="26" t="s">
        <v>60</v>
      </c>
      <c r="H1" s="26" t="s">
        <v>61</v>
      </c>
      <c r="I1" s="26" t="s">
        <v>62</v>
      </c>
      <c r="J1" s="26" t="s">
        <v>63</v>
      </c>
      <c r="K1" s="29" t="s">
        <v>65</v>
      </c>
      <c r="L1" s="29" t="s">
        <v>66</v>
      </c>
      <c r="M1" s="29" t="s">
        <v>67</v>
      </c>
    </row>
    <row r="2" spans="1:13" ht="39">
      <c r="A2" s="28" t="s">
        <v>18</v>
      </c>
      <c r="B2" s="27"/>
      <c r="C2" s="27"/>
      <c r="D2" s="27"/>
      <c r="E2" s="27"/>
      <c r="F2" s="27"/>
      <c r="G2" s="27">
        <v>322.4</v>
      </c>
      <c r="H2" s="27">
        <v>3251.9</v>
      </c>
      <c r="I2" s="27">
        <v>414.2</v>
      </c>
      <c r="J2" s="27">
        <v>708.3</v>
      </c>
      <c r="K2" s="27">
        <f>H2+I2+J2</f>
        <v>4374.4</v>
      </c>
      <c r="L2" s="27">
        <v>13145.4</v>
      </c>
      <c r="M2" s="30">
        <f>K2+L2</f>
        <v>17519.8</v>
      </c>
    </row>
    <row r="3" spans="1:13" ht="93" customHeight="1">
      <c r="A3" s="28" t="s">
        <v>31</v>
      </c>
      <c r="B3" s="27"/>
      <c r="C3" s="27"/>
      <c r="D3" s="27"/>
      <c r="E3" s="27"/>
      <c r="F3" s="27"/>
      <c r="G3" s="27">
        <v>423.3</v>
      </c>
      <c r="H3" s="27">
        <v>3479.8</v>
      </c>
      <c r="I3" s="27">
        <v>890.7</v>
      </c>
      <c r="J3" s="27">
        <v>906.3</v>
      </c>
      <c r="K3" s="27">
        <f>H3+I3+J3</f>
        <v>5276.8</v>
      </c>
      <c r="L3" s="27">
        <v>15160.2</v>
      </c>
      <c r="M3" s="30">
        <f>K3+L3</f>
        <v>20437</v>
      </c>
    </row>
    <row r="4" spans="1:13" ht="26.25">
      <c r="A4" s="28" t="s">
        <v>19</v>
      </c>
      <c r="B4" s="27"/>
      <c r="C4" s="27"/>
      <c r="D4" s="27"/>
      <c r="E4" s="27"/>
      <c r="F4" s="27"/>
      <c r="G4" s="27">
        <v>740.9</v>
      </c>
      <c r="H4" s="27">
        <v>4099.2</v>
      </c>
      <c r="I4" s="27">
        <v>807.8</v>
      </c>
      <c r="J4" s="27">
        <v>470.4</v>
      </c>
      <c r="K4" s="27">
        <f>H4+I4+J4</f>
        <v>5377.4</v>
      </c>
      <c r="L4" s="27">
        <v>18531.5</v>
      </c>
      <c r="M4" s="30">
        <f>K4+L4</f>
        <v>23908.9</v>
      </c>
    </row>
    <row r="5" spans="1:13" ht="52.5">
      <c r="A5" s="28" t="s">
        <v>25</v>
      </c>
      <c r="B5" s="27"/>
      <c r="C5" s="27"/>
      <c r="D5" s="27"/>
      <c r="E5" s="27"/>
      <c r="F5" s="27"/>
      <c r="G5" s="27">
        <v>33.3</v>
      </c>
      <c r="H5" s="27">
        <v>209</v>
      </c>
      <c r="I5" s="27">
        <v>143.3</v>
      </c>
      <c r="J5" s="27">
        <v>126.7</v>
      </c>
      <c r="K5" s="27">
        <f>H5+I5+J5</f>
        <v>479</v>
      </c>
      <c r="L5" s="27">
        <v>1321.4</v>
      </c>
      <c r="M5" s="30">
        <f>K5+L5</f>
        <v>1800.4</v>
      </c>
    </row>
    <row r="6" spans="1:13" ht="12.75">
      <c r="A6" s="26" t="s">
        <v>64</v>
      </c>
      <c r="B6" s="27"/>
      <c r="C6" s="27"/>
      <c r="D6" s="27"/>
      <c r="E6" s="27"/>
      <c r="F6" s="27"/>
      <c r="G6" s="27">
        <f aca="true" t="shared" si="0" ref="G6:M6">SUM(G2:G5)</f>
        <v>1519.8999999999999</v>
      </c>
      <c r="H6" s="27">
        <f t="shared" si="0"/>
        <v>11039.900000000001</v>
      </c>
      <c r="I6" s="27">
        <f t="shared" si="0"/>
        <v>2256</v>
      </c>
      <c r="J6" s="27">
        <f t="shared" si="0"/>
        <v>2211.7</v>
      </c>
      <c r="K6" s="27">
        <f t="shared" si="0"/>
        <v>15507.6</v>
      </c>
      <c r="L6" s="27">
        <f t="shared" si="0"/>
        <v>48158.5</v>
      </c>
      <c r="M6" s="27">
        <f t="shared" si="0"/>
        <v>63666.100000000006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2020-10-29T07:48:36Z</cp:lastPrinted>
  <dcterms:created xsi:type="dcterms:W3CDTF">1999-04-08T07:04:02Z</dcterms:created>
  <dcterms:modified xsi:type="dcterms:W3CDTF">2021-10-05T07:09:14Z</dcterms:modified>
  <cp:category/>
  <cp:version/>
  <cp:contentType/>
  <cp:contentStatus/>
</cp:coreProperties>
</file>