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<sst xmlns="http://schemas.openxmlformats.org/spreadsheetml/2006/main" count="154" uniqueCount="116">
  <si>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</si>
  <si>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</si>
  <si>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</si>
  <si>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</si>
  <si>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</si>
  <si>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</si>
  <si>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</si>
  <si>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</si>
  <si>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 xml:space="preserve">БЕЗВОЗМЕЗДНЫЕ ПОСТУПЛЕНИЯ 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</si>
  <si>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</si>
  <si>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</si>
  <si>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</si>
  <si>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 xml:space="preserve">1 13 00000 00 0000 000  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</si>
  <si>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</si>
  <si>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</si>
  <si>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</si>
  <si>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</si>
  <si>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</si>
  <si>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</si>
  <si>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</si>
  <si>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806</t>
  </si>
  <si>
    <t>857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</si>
  <si>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</si>
  <si>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НАЛОГОВЫЕ И НЕНАЛОГОВЫЕ ДОХОДЫ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</si>
  <si>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</si>
  <si>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</si>
  <si>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</si>
  <si>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</si>
  <si>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</si>
  <si>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</si>
  <si>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</si>
  <si>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 xml:space="preserve">Субвенции бюджетам бюджетной системы Российской Федерации                 </t>
  </si>
  <si>
    <t>2 02 30027 03 0200 150</t>
  </si>
  <si>
    <t>2 02 30027 03 0100 150</t>
  </si>
  <si>
    <t>2 02 30027 03 0000 150</t>
  </si>
  <si>
    <t>2 02 30027 00 0000 150</t>
  </si>
  <si>
    <t>2 02 30024 03 0200 150</t>
  </si>
  <si>
    <t>2 02 30024 03 0100 150</t>
  </si>
  <si>
    <t>2 02 30024 03 0000 150</t>
  </si>
  <si>
    <t>2 02 30024 00 0000 150</t>
  </si>
  <si>
    <t>2 02 30000 00 0000 150</t>
  </si>
  <si>
    <t>ДОХОДЫ ОТ ОКАЗАНИЯ ПЛАТНЫХ  УСЛУГ  И  КОМПЕНСАЦИИ ЗАТРАТ ГОСУДАРСТВА</t>
  </si>
  <si>
    <t xml:space="preserve">Код классификации доходов бюджетов </t>
  </si>
  <si>
    <t>Наименование кода классификации доходов бюджета</t>
  </si>
  <si>
    <t>Главный администратор доходов бюджета</t>
  </si>
  <si>
    <t>Вида и подвида доходов бюджета</t>
  </si>
  <si>
    <t xml:space="preserve">1 13 02993 03 0000 130   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</si>
  <si>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</si>
  <si>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>Приложение 1</t>
  </si>
  <si>
    <t>Ожидаемое исполнение до конца года</t>
  </si>
  <si>
    <t>182</t>
  </si>
  <si>
    <t>1 16 10123 01 0031 140</t>
  </si>
  <si>
    <t>янв</t>
  </si>
  <si>
    <t>фев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</si>
  <si>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</si>
  <si>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</si>
  <si>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</si>
  <si>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</si>
  <si>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</si>
  <si>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</si>
  <si>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</si>
  <si>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</si>
  <si>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итого за 3 посл. Мес.</t>
  </si>
  <si>
    <t>исполнено за 9 мес</t>
  </si>
  <si>
    <t>исполнение до конца года</t>
  </si>
  <si>
    <t>1 13 02060 00 0000 130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</si>
  <si>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</si>
  <si>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</si>
  <si>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</si>
  <si>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</si>
  <si>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</si>
  <si>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</si>
  <si>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</si>
  <si>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1 01 02000 01 0000 110</t>
  </si>
  <si>
    <t xml:space="preserve">Налог на доходы физических лиц
</t>
  </si>
  <si>
    <t>1 01 00000 00 0000 000</t>
  </si>
  <si>
    <t>НАЛОГИ НА ПРИБЫЛЬ, ДОХОДЫ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</si>
  <si>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</si>
  <si>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</si>
  <si>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</si>
  <si>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</si>
  <si>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</si>
  <si>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</si>
  <si>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</si>
  <si>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</si>
  <si>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</si>
  <si>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</si>
  <si>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Утверждено по бюджету на 2022 г</t>
  </si>
  <si>
    <t>Исполнено за девять месяцев 2022 года</t>
  </si>
  <si>
    <t>Доходы, поступающие в порядке возмещения расходов, понесенных в связи с эксплуатацией имущества</t>
  </si>
  <si>
    <t>867</t>
  </si>
  <si>
    <t xml:space="preserve">1 13 02993 03 0100 130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</si>
  <si>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</si>
  <si>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</si>
  <si>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</si>
  <si>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1 16 10031 03 0000 140</t>
  </si>
  <si>
    <t>Взмещение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</si>
  <si>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1 16 10032 03 0000 140</t>
  </si>
  <si>
    <t xml:space="preserve"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</si>
  <si>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1 16 10060 00 0000 140</t>
  </si>
  <si>
    <t xml:space="preserve">Платежи в целях возмещения убытков, причиненных уклонением от заключения муниципального контракта
</t>
  </si>
  <si>
    <t>1 16 10061 03 0000 140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</si>
  <si>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</si>
  <si>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1 16 10080 00 0000 140</t>
  </si>
  <si>
    <t xml:space="preserve">Платежи в целях возмещения ущерба при расторжении муниципального контракта в связи с односторонним отказом исполнителя (подрядчика) от его исполнения
</t>
  </si>
  <si>
    <t>1 16 10081 03 0000 140</t>
  </si>
  <si>
    <t xml:space="preserve"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</si>
  <si>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</si>
  <si>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</si>
  <si>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</si>
  <si>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807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</si>
  <si>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действующим до 01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</si>
  <si>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815</t>
  </si>
  <si>
    <t>824</t>
  </si>
  <si>
    <t>тыс. руб.</t>
  </si>
  <si>
    <t xml:space="preserve">1.Оценка ожидаемого исполнения бюджета по доходам   за 2022 г
муниципального образования  МО  Невская застава   
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</si>
</sst>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tabSelected="1" zoomScale="75" zoomScaleNormal="75" zoomScaleSheetLayoutView="85" zoomScalePageLayoutView="0" workbookViewId="0" topLeftCell="B47">
      <selection activeCell="G39" sqref="G39"/>
    </sheetView>
  </sheetViews>
  <sheetFormatPr defaultColWidth="9.00390625" defaultRowHeight="12.75" outlineLevelCol="1"/>
  <cols>
    <col min="1" max="1" width="11.625" style="3" hidden="1" customWidth="1" outlineLevel="1"/>
    <col min="2" max="2" width="9.625" style="3" customWidth="1" collapsed="1"/>
    <col min="3" max="3" width="30.00390625" style="3" bestFit="1" customWidth="1"/>
    <col min="4" max="4" width="53.00390625" style="0" customWidth="1"/>
    <col min="5" max="5" width="15.625" style="3" customWidth="1"/>
    <col min="6" max="6" width="15.875" style="0" customWidth="1"/>
    <col min="7" max="7" width="18.50390625" style="0" customWidth="1"/>
    <col min="10" max="10" width="8.875" style="0" hidden="1" customWidth="1" outlineLevel="1"/>
    <col min="11" max="11" width="11.50390625" style="0" hidden="1" customWidth="1" outlineLevel="1"/>
    <col min="12" max="13" width="8.875" style="0" hidden="1" customWidth="1" outlineLevel="1"/>
    <col min="14" max="14" width="9.125" style="0" customWidth="1" collapsed="1"/>
  </cols>
  <sheetData>
    <row r="1" spans="6:7" ht="15">
      <c r="F1" s="29" t="s">
        <v>48</v>
      </c>
      <c r="G1" s="29"/>
    </row>
    <row r="2" spans="2:7" ht="70.5" customHeight="1">
      <c r="B2" s="30" t="s">
        <v>115</v>
      </c>
      <c r="C2" s="31"/>
      <c r="D2" s="31"/>
      <c r="E2" s="31"/>
      <c r="F2" s="31"/>
      <c r="G2" s="31"/>
    </row>
    <row r="3" ht="65.25" customHeight="1" hidden="1"/>
    <row r="4" ht="33.75" customHeight="1" hidden="1"/>
    <row r="6" ht="12.75">
      <c r="G6" t="s">
        <v>114</v>
      </c>
    </row>
    <row r="7" spans="2:7" ht="15">
      <c r="B7" s="25" t="s">
        <v>42</v>
      </c>
      <c r="C7" s="26"/>
      <c r="D7" s="27" t="s">
        <v>43</v>
      </c>
      <c r="E7" s="27" t="s">
        <v>87</v>
      </c>
      <c r="F7" s="27" t="s">
        <v>88</v>
      </c>
      <c r="G7" s="27" t="s">
        <v>49</v>
      </c>
    </row>
    <row r="8" spans="2:7" ht="108.75">
      <c r="B8" s="15" t="s">
        <v>44</v>
      </c>
      <c r="C8" s="15" t="s">
        <v>45</v>
      </c>
      <c r="D8" s="28"/>
      <c r="E8" s="28"/>
      <c r="F8" s="28"/>
      <c r="G8" s="28"/>
    </row>
    <row r="9" spans="2:7" ht="40.5">
      <c r="B9" s="14" t="s">
        <v>0</v>
      </c>
      <c r="C9" s="4" t="s">
        <v>1</v>
      </c>
      <c r="D9" s="1" t="s">
        <v>23</v>
      </c>
      <c r="E9" s="12">
        <f>E10+E13+E16+E21</f>
        <v>16520.899999999998</v>
      </c>
      <c r="F9" s="12">
        <f>F10+F13+F16+F21</f>
        <v>13796.7</v>
      </c>
      <c r="G9" s="12">
        <f>G10+G13+G16+G21</f>
        <v>18337.8</v>
      </c>
    </row>
    <row r="10" spans="2:7" ht="17.25">
      <c r="B10" s="6" t="s">
        <v>0</v>
      </c>
      <c r="C10" s="4" t="s">
        <v>75</v>
      </c>
      <c r="D10" s="9" t="s">
        <v>76</v>
      </c>
      <c r="E10" s="12">
        <f aca="true" t="shared" si="0" ref="E10:G11">E11</f>
        <v>14870</v>
      </c>
      <c r="F10" s="12">
        <f t="shared" si="0"/>
        <v>11556</v>
      </c>
      <c r="G10" s="12">
        <f t="shared" si="0"/>
        <v>15944</v>
      </c>
    </row>
    <row r="11" spans="2:7" ht="30.75">
      <c r="B11" s="8" t="s">
        <v>0</v>
      </c>
      <c r="C11" s="5" t="s">
        <v>73</v>
      </c>
      <c r="D11" s="2" t="s">
        <v>74</v>
      </c>
      <c r="E11" s="10">
        <f t="shared" si="0"/>
        <v>14870</v>
      </c>
      <c r="F11" s="10">
        <f t="shared" si="0"/>
        <v>11556</v>
      </c>
      <c r="G11" s="10">
        <f t="shared" si="0"/>
        <v>15944</v>
      </c>
    </row>
    <row r="12" spans="2:7" ht="108.75">
      <c r="B12" s="8" t="s">
        <v>50</v>
      </c>
      <c r="C12" s="5" t="s">
        <v>71</v>
      </c>
      <c r="D12" s="2" t="s">
        <v>72</v>
      </c>
      <c r="E12" s="11">
        <v>14870</v>
      </c>
      <c r="F12" s="11">
        <v>11556</v>
      </c>
      <c r="G12" s="11">
        <v>15944</v>
      </c>
    </row>
    <row r="13" spans="2:7" ht="62.25">
      <c r="B13" s="7" t="s">
        <v>0</v>
      </c>
      <c r="C13" s="4" t="s">
        <v>2</v>
      </c>
      <c r="D13" s="9" t="s">
        <v>10</v>
      </c>
      <c r="E13" s="10">
        <f aca="true" t="shared" si="1" ref="E13:G14">E14</f>
        <v>878.6</v>
      </c>
      <c r="F13" s="10">
        <f t="shared" si="1"/>
        <v>401.2</v>
      </c>
      <c r="G13" s="10">
        <f t="shared" si="1"/>
        <v>524.2</v>
      </c>
    </row>
    <row r="14" spans="2:7" ht="93">
      <c r="B14" s="8" t="s">
        <v>0</v>
      </c>
      <c r="C14" s="5" t="s">
        <v>5</v>
      </c>
      <c r="D14" s="13" t="s">
        <v>22</v>
      </c>
      <c r="E14" s="10">
        <f t="shared" si="1"/>
        <v>878.6</v>
      </c>
      <c r="F14" s="10">
        <f t="shared" si="1"/>
        <v>401.2</v>
      </c>
      <c r="G14" s="10">
        <f t="shared" si="1"/>
        <v>524.2</v>
      </c>
    </row>
    <row r="15" spans="2:7" ht="108.75">
      <c r="B15" s="8" t="s">
        <v>6</v>
      </c>
      <c r="C15" s="5" t="s">
        <v>7</v>
      </c>
      <c r="D15" s="13" t="s">
        <v>25</v>
      </c>
      <c r="E15" s="11">
        <v>878.6</v>
      </c>
      <c r="F15" s="11">
        <v>401.2</v>
      </c>
      <c r="G15" s="11">
        <v>524.2</v>
      </c>
    </row>
    <row r="16" spans="2:7" ht="30.75">
      <c r="B16" s="7" t="s">
        <v>0</v>
      </c>
      <c r="C16" s="4" t="s">
        <v>12</v>
      </c>
      <c r="D16" s="9" t="s">
        <v>41</v>
      </c>
      <c r="E16" s="10">
        <f>E17+E19</f>
        <v>732.5</v>
      </c>
      <c r="F16" s="10">
        <f>F17+F19</f>
        <v>1848</v>
      </c>
      <c r="G16" s="10">
        <f>G17+G19</f>
        <v>1848</v>
      </c>
    </row>
    <row r="17" spans="2:7" ht="46.5">
      <c r="B17" s="8" t="s">
        <v>0</v>
      </c>
      <c r="C17" s="5" t="s">
        <v>65</v>
      </c>
      <c r="D17" s="2" t="s">
        <v>89</v>
      </c>
      <c r="E17" s="11">
        <f>E18</f>
        <v>34.5</v>
      </c>
      <c r="F17" s="11">
        <f>F18</f>
        <v>8</v>
      </c>
      <c r="G17" s="11">
        <f>G18</f>
        <v>8</v>
      </c>
    </row>
    <row r="18" spans="2:7" ht="78">
      <c r="B18" s="8" t="s">
        <v>6</v>
      </c>
      <c r="C18" s="5" t="s">
        <v>66</v>
      </c>
      <c r="D18" s="2" t="s">
        <v>67</v>
      </c>
      <c r="E18" s="11">
        <v>34.5</v>
      </c>
      <c r="F18" s="11">
        <v>8</v>
      </c>
      <c r="G18" s="11">
        <v>8</v>
      </c>
    </row>
    <row r="19" spans="2:7" ht="46.5">
      <c r="B19" s="8" t="s">
        <v>0</v>
      </c>
      <c r="C19" s="5" t="s">
        <v>46</v>
      </c>
      <c r="D19" s="2" t="s">
        <v>47</v>
      </c>
      <c r="E19" s="10">
        <f>E20</f>
        <v>698</v>
      </c>
      <c r="F19" s="10">
        <f>F20</f>
        <v>1840</v>
      </c>
      <c r="G19" s="10">
        <f>G20</f>
        <v>1840</v>
      </c>
    </row>
    <row r="20" spans="2:7" ht="93">
      <c r="B20" s="8" t="s">
        <v>90</v>
      </c>
      <c r="C20" s="5" t="s">
        <v>91</v>
      </c>
      <c r="D20" s="2" t="s">
        <v>92</v>
      </c>
      <c r="E20" s="11">
        <v>698</v>
      </c>
      <c r="F20" s="11">
        <v>1840</v>
      </c>
      <c r="G20" s="11">
        <v>1840</v>
      </c>
    </row>
    <row r="21" spans="2:7" ht="30.75">
      <c r="B21" s="7" t="s">
        <v>0</v>
      </c>
      <c r="C21" s="4" t="s">
        <v>4</v>
      </c>
      <c r="D21" s="9" t="s">
        <v>3</v>
      </c>
      <c r="E21" s="10">
        <f>E22+E24+E29+E32</f>
        <v>39.8</v>
      </c>
      <c r="F21" s="10">
        <f>F22+F24+F29+F32</f>
        <v>-8.5</v>
      </c>
      <c r="G21" s="10">
        <f>G22+G24+G29+G32</f>
        <v>21.6</v>
      </c>
    </row>
    <row r="22" spans="2:7" ht="78">
      <c r="B22" s="8" t="s">
        <v>0</v>
      </c>
      <c r="C22" s="5" t="s">
        <v>77</v>
      </c>
      <c r="D22" s="2" t="s">
        <v>78</v>
      </c>
      <c r="E22" s="11">
        <f>E23</f>
        <v>0</v>
      </c>
      <c r="F22" s="11">
        <f>F23</f>
        <v>0</v>
      </c>
      <c r="G22" s="11">
        <f>G23</f>
        <v>0</v>
      </c>
    </row>
    <row r="23" spans="2:7" ht="124.5">
      <c r="B23" s="8" t="s">
        <v>6</v>
      </c>
      <c r="C23" s="5" t="s">
        <v>79</v>
      </c>
      <c r="D23" s="2" t="s">
        <v>80</v>
      </c>
      <c r="E23" s="11">
        <v>0</v>
      </c>
      <c r="F23" s="11">
        <v>0</v>
      </c>
      <c r="G23" s="11">
        <f>G24</f>
        <v>0</v>
      </c>
    </row>
    <row r="24" spans="2:7" ht="140.25">
      <c r="B24" s="8" t="s">
        <v>0</v>
      </c>
      <c r="C24" s="5" t="s">
        <v>93</v>
      </c>
      <c r="D24" s="2" t="s">
        <v>94</v>
      </c>
      <c r="E24" s="11">
        <f>E25</f>
        <v>0</v>
      </c>
      <c r="F24" s="11">
        <f>F25</f>
        <v>0</v>
      </c>
      <c r="G24" s="11">
        <f>G25</f>
        <v>0</v>
      </c>
    </row>
    <row r="25" spans="2:7" ht="78">
      <c r="B25" s="5">
        <v>949</v>
      </c>
      <c r="C25" s="5" t="s">
        <v>95</v>
      </c>
      <c r="D25" s="2" t="s">
        <v>96</v>
      </c>
      <c r="E25" s="11">
        <v>0</v>
      </c>
      <c r="F25" s="11">
        <v>0</v>
      </c>
      <c r="G25" s="11">
        <v>0</v>
      </c>
    </row>
    <row r="26" spans="2:7" ht="124.5">
      <c r="B26" s="8" t="s">
        <v>6</v>
      </c>
      <c r="C26" s="5" t="s">
        <v>97</v>
      </c>
      <c r="D26" s="2" t="s">
        <v>98</v>
      </c>
      <c r="E26" s="11">
        <v>0</v>
      </c>
      <c r="F26" s="11">
        <v>0</v>
      </c>
      <c r="G26" s="11">
        <v>0</v>
      </c>
    </row>
    <row r="27" spans="2:7" ht="62.25">
      <c r="B27" s="8" t="s">
        <v>0</v>
      </c>
      <c r="C27" s="5" t="s">
        <v>99</v>
      </c>
      <c r="D27" s="2" t="s">
        <v>100</v>
      </c>
      <c r="E27" s="11">
        <f>E28</f>
        <v>0</v>
      </c>
      <c r="F27" s="11">
        <f>F28</f>
        <v>0</v>
      </c>
      <c r="G27" s="11">
        <f>G28</f>
        <v>0</v>
      </c>
    </row>
    <row r="28" spans="2:7" ht="249">
      <c r="B28" s="8" t="s">
        <v>6</v>
      </c>
      <c r="C28" s="5" t="s">
        <v>101</v>
      </c>
      <c r="D28" s="2" t="s">
        <v>102</v>
      </c>
      <c r="E28" s="11">
        <v>0</v>
      </c>
      <c r="F28" s="11">
        <v>0</v>
      </c>
      <c r="G28" s="11">
        <v>0</v>
      </c>
    </row>
    <row r="29" spans="2:7" ht="78">
      <c r="B29" s="8" t="s">
        <v>0</v>
      </c>
      <c r="C29" s="5" t="s">
        <v>103</v>
      </c>
      <c r="D29" s="2" t="s">
        <v>104</v>
      </c>
      <c r="E29" s="11">
        <f>E30</f>
        <v>0</v>
      </c>
      <c r="F29" s="11">
        <f>F30</f>
        <v>0</v>
      </c>
      <c r="G29" s="11">
        <f>G30</f>
        <v>0</v>
      </c>
    </row>
    <row r="30" spans="2:7" ht="171">
      <c r="B30" s="8" t="s">
        <v>6</v>
      </c>
      <c r="C30" s="5" t="s">
        <v>105</v>
      </c>
      <c r="D30" s="2" t="s">
        <v>106</v>
      </c>
      <c r="E30" s="10">
        <v>0</v>
      </c>
      <c r="F30" s="10">
        <v>0</v>
      </c>
      <c r="G30" s="10">
        <v>0</v>
      </c>
    </row>
    <row r="31" spans="2:7" ht="93">
      <c r="B31" s="8" t="s">
        <v>0</v>
      </c>
      <c r="C31" s="5" t="s">
        <v>107</v>
      </c>
      <c r="D31" s="2" t="s">
        <v>108</v>
      </c>
      <c r="E31" s="11">
        <f>E32</f>
        <v>39.8</v>
      </c>
      <c r="F31" s="11">
        <f>F32</f>
        <v>-8.5</v>
      </c>
      <c r="G31" s="11">
        <f>G32</f>
        <v>21.6</v>
      </c>
    </row>
    <row r="32" spans="2:7" ht="78">
      <c r="B32" s="8" t="s">
        <v>0</v>
      </c>
      <c r="C32" s="5" t="s">
        <v>69</v>
      </c>
      <c r="D32" s="2" t="s">
        <v>70</v>
      </c>
      <c r="E32" s="11">
        <f>E33+E34+E35+E36+E37+E38</f>
        <v>39.8</v>
      </c>
      <c r="F32" s="11">
        <f>F33+F34+F35+F36+F37+F38</f>
        <v>-8.5</v>
      </c>
      <c r="G32" s="11">
        <f>G33+G34+G35+G36+G37+G38</f>
        <v>21.6</v>
      </c>
    </row>
    <row r="33" spans="2:7" ht="202.5">
      <c r="B33" s="8" t="s">
        <v>50</v>
      </c>
      <c r="C33" s="5" t="s">
        <v>51</v>
      </c>
      <c r="D33" s="2" t="s">
        <v>68</v>
      </c>
      <c r="E33" s="11">
        <v>39.8</v>
      </c>
      <c r="F33" s="11">
        <v>4</v>
      </c>
      <c r="G33" s="11">
        <v>34.1</v>
      </c>
    </row>
    <row r="34" spans="2:7" ht="202.5">
      <c r="B34" s="8" t="s">
        <v>20</v>
      </c>
      <c r="C34" s="5" t="s">
        <v>51</v>
      </c>
      <c r="D34" s="2" t="s">
        <v>109</v>
      </c>
      <c r="E34" s="11">
        <v>0</v>
      </c>
      <c r="F34" s="11">
        <v>0</v>
      </c>
      <c r="G34" s="11">
        <v>0</v>
      </c>
    </row>
    <row r="35" spans="2:7" ht="202.5">
      <c r="B35" s="8" t="s">
        <v>110</v>
      </c>
      <c r="C35" s="5" t="s">
        <v>51</v>
      </c>
      <c r="D35" s="2" t="s">
        <v>111</v>
      </c>
      <c r="E35" s="11">
        <v>0</v>
      </c>
      <c r="F35" s="11">
        <v>0</v>
      </c>
      <c r="G35" s="11">
        <v>0</v>
      </c>
    </row>
    <row r="36" spans="2:7" ht="202.5">
      <c r="B36" s="8" t="s">
        <v>112</v>
      </c>
      <c r="C36" s="5" t="s">
        <v>51</v>
      </c>
      <c r="D36" s="2" t="s">
        <v>111</v>
      </c>
      <c r="E36" s="11">
        <v>0</v>
      </c>
      <c r="F36" s="11">
        <v>0</v>
      </c>
      <c r="G36" s="11">
        <v>0</v>
      </c>
    </row>
    <row r="37" spans="2:7" ht="202.5">
      <c r="B37" s="8" t="s">
        <v>113</v>
      </c>
      <c r="C37" s="5" t="s">
        <v>51</v>
      </c>
      <c r="D37" s="2" t="s">
        <v>111</v>
      </c>
      <c r="E37" s="11">
        <v>0</v>
      </c>
      <c r="F37" s="11">
        <v>0</v>
      </c>
      <c r="G37" s="11">
        <v>0</v>
      </c>
    </row>
    <row r="38" spans="2:7" ht="202.5">
      <c r="B38" s="8" t="s">
        <v>21</v>
      </c>
      <c r="C38" s="5" t="s">
        <v>51</v>
      </c>
      <c r="D38" s="2" t="s">
        <v>68</v>
      </c>
      <c r="E38" s="11">
        <v>0</v>
      </c>
      <c r="F38" s="11">
        <v>-12.5</v>
      </c>
      <c r="G38" s="11">
        <v>-12.5</v>
      </c>
    </row>
    <row r="39" spans="2:7" ht="18">
      <c r="B39" s="16" t="s">
        <v>0</v>
      </c>
      <c r="C39" s="4" t="s">
        <v>9</v>
      </c>
      <c r="D39" s="9" t="s">
        <v>8</v>
      </c>
      <c r="E39" s="10">
        <f>E40</f>
        <v>67429.1</v>
      </c>
      <c r="F39" s="10">
        <f>F40</f>
        <v>51680.1</v>
      </c>
      <c r="G39" s="10">
        <f>G40</f>
        <v>67212.2</v>
      </c>
    </row>
    <row r="40" spans="2:7" ht="46.5">
      <c r="B40" s="8" t="s">
        <v>0</v>
      </c>
      <c r="C40" s="5" t="s">
        <v>11</v>
      </c>
      <c r="D40" s="2" t="s">
        <v>28</v>
      </c>
      <c r="E40" s="10">
        <f>E44+E43</f>
        <v>67429.1</v>
      </c>
      <c r="F40" s="10">
        <f>F44+F43</f>
        <v>51680.1</v>
      </c>
      <c r="G40" s="10">
        <f>G44+G43</f>
        <v>67212.2</v>
      </c>
    </row>
    <row r="41" spans="2:7" ht="30.75">
      <c r="B41" s="8" t="s">
        <v>0</v>
      </c>
      <c r="C41" s="5" t="s">
        <v>81</v>
      </c>
      <c r="D41" s="2" t="s">
        <v>82</v>
      </c>
      <c r="E41" s="10">
        <f aca="true" t="shared" si="2" ref="E41:G42">E42</f>
        <v>52815.4</v>
      </c>
      <c r="F41" s="10">
        <f t="shared" si="2"/>
        <v>39611.7</v>
      </c>
      <c r="G41" s="10">
        <f t="shared" si="2"/>
        <v>52815.4</v>
      </c>
    </row>
    <row r="42" spans="2:7" ht="30.75">
      <c r="B42" s="8" t="s">
        <v>0</v>
      </c>
      <c r="C42" s="5" t="s">
        <v>83</v>
      </c>
      <c r="D42" s="2" t="s">
        <v>84</v>
      </c>
      <c r="E42" s="10">
        <f t="shared" si="2"/>
        <v>52815.4</v>
      </c>
      <c r="F42" s="10">
        <f t="shared" si="2"/>
        <v>39611.7</v>
      </c>
      <c r="G42" s="10">
        <f t="shared" si="2"/>
        <v>52815.4</v>
      </c>
    </row>
    <row r="43" spans="2:7" ht="93">
      <c r="B43" s="8" t="s">
        <v>6</v>
      </c>
      <c r="C43" s="5" t="s">
        <v>85</v>
      </c>
      <c r="D43" s="2" t="s">
        <v>86</v>
      </c>
      <c r="E43" s="10">
        <v>52815.4</v>
      </c>
      <c r="F43" s="10">
        <v>39611.7</v>
      </c>
      <c r="G43" s="10">
        <v>52815.4</v>
      </c>
    </row>
    <row r="44" spans="2:7" ht="30.75">
      <c r="B44" s="8" t="s">
        <v>0</v>
      </c>
      <c r="C44" s="5" t="s">
        <v>40</v>
      </c>
      <c r="D44" s="2" t="s">
        <v>31</v>
      </c>
      <c r="E44" s="10">
        <f>E45+E49</f>
        <v>14613.699999999999</v>
      </c>
      <c r="F44" s="10">
        <f>F45+F49</f>
        <v>12068.4</v>
      </c>
      <c r="G44" s="10">
        <f>G45+G49</f>
        <v>14396.8</v>
      </c>
    </row>
    <row r="45" spans="2:7" ht="46.5">
      <c r="B45" s="8" t="s">
        <v>0</v>
      </c>
      <c r="C45" s="5" t="s">
        <v>39</v>
      </c>
      <c r="D45" s="2" t="s">
        <v>14</v>
      </c>
      <c r="E45" s="10">
        <f>E46</f>
        <v>2186.2999999999997</v>
      </c>
      <c r="F45" s="10">
        <f>F46</f>
        <v>1778.3999999999999</v>
      </c>
      <c r="G45" s="10">
        <f>G46</f>
        <v>2186.2999999999997</v>
      </c>
    </row>
    <row r="46" spans="2:7" ht="62.25">
      <c r="B46" s="8" t="s">
        <v>6</v>
      </c>
      <c r="C46" s="5" t="s">
        <v>38</v>
      </c>
      <c r="D46" s="2" t="s">
        <v>26</v>
      </c>
      <c r="E46" s="10">
        <f>E47+E48</f>
        <v>2186.2999999999997</v>
      </c>
      <c r="F46" s="10">
        <f>F47+F48</f>
        <v>1778.3999999999999</v>
      </c>
      <c r="G46" s="10">
        <f>G47+G48</f>
        <v>2186.2999999999997</v>
      </c>
    </row>
    <row r="47" spans="2:7" ht="93">
      <c r="B47" s="5">
        <v>949</v>
      </c>
      <c r="C47" s="5" t="s">
        <v>37</v>
      </c>
      <c r="D47" s="2" t="s">
        <v>15</v>
      </c>
      <c r="E47" s="10">
        <v>2178.2</v>
      </c>
      <c r="F47" s="10">
        <v>1770.3</v>
      </c>
      <c r="G47" s="10">
        <v>2178.2</v>
      </c>
    </row>
    <row r="48" spans="2:7" ht="124.5">
      <c r="B48" s="8" t="s">
        <v>6</v>
      </c>
      <c r="C48" s="5" t="s">
        <v>36</v>
      </c>
      <c r="D48" s="13" t="s">
        <v>13</v>
      </c>
      <c r="E48" s="10">
        <v>8.1</v>
      </c>
      <c r="F48" s="10">
        <v>8.1</v>
      </c>
      <c r="G48" s="10">
        <v>8.1</v>
      </c>
    </row>
    <row r="49" spans="2:7" ht="62.25">
      <c r="B49" s="8" t="s">
        <v>0</v>
      </c>
      <c r="C49" s="5" t="s">
        <v>35</v>
      </c>
      <c r="D49" s="2" t="s">
        <v>29</v>
      </c>
      <c r="E49" s="10">
        <f>E50</f>
        <v>12427.4</v>
      </c>
      <c r="F49" s="10">
        <f>F50</f>
        <v>10290</v>
      </c>
      <c r="G49" s="10">
        <f>G50</f>
        <v>12210.5</v>
      </c>
    </row>
    <row r="50" spans="2:7" ht="93">
      <c r="B50" s="5">
        <v>949</v>
      </c>
      <c r="C50" s="5" t="s">
        <v>34</v>
      </c>
      <c r="D50" s="13" t="s">
        <v>27</v>
      </c>
      <c r="E50" s="10">
        <f>E51+E52</f>
        <v>12427.4</v>
      </c>
      <c r="F50" s="10">
        <f>F51+F52</f>
        <v>10290</v>
      </c>
      <c r="G50" s="10">
        <f>G51+G52</f>
        <v>12210.5</v>
      </c>
    </row>
    <row r="51" spans="2:7" ht="62.25">
      <c r="B51" s="5">
        <v>949</v>
      </c>
      <c r="C51" s="5" t="s">
        <v>33</v>
      </c>
      <c r="D51" s="2" t="s">
        <v>16</v>
      </c>
      <c r="E51" s="11">
        <v>5814.5</v>
      </c>
      <c r="F51" s="11">
        <v>4890</v>
      </c>
      <c r="G51" s="11">
        <v>5814.5</v>
      </c>
    </row>
    <row r="52" spans="2:7" ht="62.25">
      <c r="B52" s="5">
        <v>949</v>
      </c>
      <c r="C52" s="5" t="s">
        <v>32</v>
      </c>
      <c r="D52" s="2" t="s">
        <v>17</v>
      </c>
      <c r="E52" s="11">
        <v>6612.9</v>
      </c>
      <c r="F52" s="11">
        <v>5400</v>
      </c>
      <c r="G52" s="11">
        <v>6396</v>
      </c>
    </row>
    <row r="53" spans="2:7" ht="17.25">
      <c r="B53" s="17"/>
      <c r="C53" s="18"/>
      <c r="D53" s="19"/>
      <c r="E53" s="12">
        <f>E39+E9</f>
        <v>83950</v>
      </c>
      <c r="F53" s="12">
        <f>F39+F9</f>
        <v>65476.8</v>
      </c>
      <c r="G53" s="12">
        <f>G39+G9</f>
        <v>85550</v>
      </c>
    </row>
  </sheetData>
  <sheetProtection/>
  <mergeCells count="7">
    <mergeCell ref="B7:C7"/>
    <mergeCell ref="D7:D8"/>
    <mergeCell ref="E7:E8"/>
    <mergeCell ref="F7:F8"/>
    <mergeCell ref="G7:G8"/>
    <mergeCell ref="F1:G1"/>
    <mergeCell ref="B2:G2"/>
  </mergeCells>
  <printOptions horizontalCentered="1"/>
  <pageMargins left="0.7480314960629921" right="0.3937007874015748" top="0.5118110236220472" bottom="0.3937007874015748" header="0" footer="0"/>
  <pageSetup fitToHeight="3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M2" sqref="M2"/>
    </sheetView>
  </sheetViews>
  <sheetFormatPr defaultColWidth="9.00390625" defaultRowHeight="12.75"/>
  <cols>
    <col min="1" max="1" width="35.75390625" style="0" customWidth="1"/>
  </cols>
  <sheetData>
    <row r="1" spans="1:13" ht="54" customHeight="1">
      <c r="A1" s="2"/>
      <c r="B1" s="20" t="s">
        <v>52</v>
      </c>
      <c r="C1" s="20" t="s">
        <v>53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3" t="s">
        <v>62</v>
      </c>
      <c r="L1" s="23" t="s">
        <v>63</v>
      </c>
      <c r="M1" s="23" t="s">
        <v>64</v>
      </c>
    </row>
    <row r="2" spans="1:13" ht="39">
      <c r="A2" s="22" t="s">
        <v>18</v>
      </c>
      <c r="B2" s="21"/>
      <c r="C2" s="21"/>
      <c r="D2" s="21"/>
      <c r="E2" s="21"/>
      <c r="F2" s="21"/>
      <c r="G2" s="21">
        <v>322.4</v>
      </c>
      <c r="H2" s="21">
        <v>3251.9</v>
      </c>
      <c r="I2" s="21">
        <v>414.2</v>
      </c>
      <c r="J2" s="21">
        <v>708.3</v>
      </c>
      <c r="K2" s="21">
        <f>H2+I2+J2</f>
        <v>4374.4</v>
      </c>
      <c r="L2" s="21">
        <v>13145.4</v>
      </c>
      <c r="M2" s="24">
        <f>K2+L2</f>
        <v>17519.8</v>
      </c>
    </row>
    <row r="3" spans="1:13" ht="93" customHeight="1">
      <c r="A3" s="22" t="s">
        <v>30</v>
      </c>
      <c r="B3" s="21"/>
      <c r="C3" s="21"/>
      <c r="D3" s="21"/>
      <c r="E3" s="21"/>
      <c r="F3" s="21"/>
      <c r="G3" s="21">
        <v>423.3</v>
      </c>
      <c r="H3" s="21">
        <v>3479.8</v>
      </c>
      <c r="I3" s="21">
        <v>890.7</v>
      </c>
      <c r="J3" s="21">
        <v>906.3</v>
      </c>
      <c r="K3" s="21">
        <f>H3+I3+J3</f>
        <v>5276.8</v>
      </c>
      <c r="L3" s="21">
        <v>15160.2</v>
      </c>
      <c r="M3" s="24">
        <f>K3+L3</f>
        <v>20437</v>
      </c>
    </row>
    <row r="4" spans="1:13" ht="26.25">
      <c r="A4" s="22" t="s">
        <v>19</v>
      </c>
      <c r="B4" s="21"/>
      <c r="C4" s="21"/>
      <c r="D4" s="21"/>
      <c r="E4" s="21"/>
      <c r="F4" s="21"/>
      <c r="G4" s="21">
        <v>740.9</v>
      </c>
      <c r="H4" s="21">
        <v>4099.2</v>
      </c>
      <c r="I4" s="21">
        <v>807.8</v>
      </c>
      <c r="J4" s="21">
        <v>470.4</v>
      </c>
      <c r="K4" s="21">
        <f>H4+I4+J4</f>
        <v>5377.4</v>
      </c>
      <c r="L4" s="21">
        <v>18531.5</v>
      </c>
      <c r="M4" s="24">
        <f>K4+L4</f>
        <v>23908.9</v>
      </c>
    </row>
    <row r="5" spans="1:13" ht="52.5">
      <c r="A5" s="22" t="s">
        <v>24</v>
      </c>
      <c r="B5" s="21"/>
      <c r="C5" s="21"/>
      <c r="D5" s="21"/>
      <c r="E5" s="21"/>
      <c r="F5" s="21"/>
      <c r="G5" s="21">
        <v>33.3</v>
      </c>
      <c r="H5" s="21">
        <v>209</v>
      </c>
      <c r="I5" s="21">
        <v>143.3</v>
      </c>
      <c r="J5" s="21">
        <v>126.7</v>
      </c>
      <c r="K5" s="21">
        <f>H5+I5+J5</f>
        <v>479</v>
      </c>
      <c r="L5" s="21">
        <v>1321.4</v>
      </c>
      <c r="M5" s="24">
        <f>K5+L5</f>
        <v>1800.4</v>
      </c>
    </row>
    <row r="6" spans="1:13" ht="12.75">
      <c r="A6" s="20" t="s">
        <v>61</v>
      </c>
      <c r="B6" s="21"/>
      <c r="C6" s="21"/>
      <c r="D6" s="21"/>
      <c r="E6" s="21"/>
      <c r="F6" s="21"/>
      <c r="G6" s="21">
        <f aca="true" t="shared" si="0" ref="G6:M6">SUM(G2:G5)</f>
        <v>1519.8999999999999</v>
      </c>
      <c r="H6" s="21">
        <f t="shared" si="0"/>
        <v>11039.900000000001</v>
      </c>
      <c r="I6" s="21">
        <f t="shared" si="0"/>
        <v>2256</v>
      </c>
      <c r="J6" s="21">
        <f t="shared" si="0"/>
        <v>2211.7</v>
      </c>
      <c r="K6" s="21">
        <f t="shared" si="0"/>
        <v>15507.6</v>
      </c>
      <c r="L6" s="21">
        <f t="shared" si="0"/>
        <v>48158.5</v>
      </c>
      <c r="M6" s="21">
        <f t="shared" si="0"/>
        <v>63666.100000000006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2020-10-29T07:48:36Z</cp:lastPrinted>
  <dcterms:created xsi:type="dcterms:W3CDTF">1999-04-08T07:04:02Z</dcterms:created>
  <dcterms:modified xsi:type="dcterms:W3CDTF">2022-10-10T11:54:50Z</dcterms:modified>
  <cp:category/>
  <cp:version/>
  <cp:contentType/>
  <cp:contentStatus/>
</cp:coreProperties>
</file>