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8190" windowWidth="12075" windowHeight="9105" activeTab="0"/>
  </bookViews>
  <sheets>
    <sheet name="2017" sheetId="1" r:id="rId1"/>
  </sheets>
  <definedNames>
    <definedName name="_xlnm.Print_Titles" localSheetId="0">'2017'!$A:$H,'2017'!$4:$6</definedName>
    <definedName name="_xlnm.Print_Area" localSheetId="0">'2017'!$A$2:$K$14</definedName>
  </definedNames>
  <calcPr fullCalcOnLoad="1"/>
</workbook>
</file>

<file path=xl/sharedStrings.xml><?xml version="1.0" encoding="utf-8"?>
<sst xmlns="http://schemas.openxmlformats.org/spreadsheetml/2006/main" count="36" uniqueCount="35">
  <si>
    <t>№ п/п</t>
  </si>
  <si>
    <t>1.</t>
  </si>
  <si>
    <t>2.</t>
  </si>
  <si>
    <t>в том числе:</t>
  </si>
  <si>
    <t xml:space="preserve">Наименование мероприятий </t>
  </si>
  <si>
    <t xml:space="preserve">ИТОГО </t>
  </si>
  <si>
    <t>3.</t>
  </si>
  <si>
    <t>Петухова</t>
  </si>
  <si>
    <t xml:space="preserve">Трохманенко </t>
  </si>
  <si>
    <t>Неценко</t>
  </si>
  <si>
    <t xml:space="preserve">Проверочная 2008-2010 годы </t>
  </si>
  <si>
    <t xml:space="preserve">По предложен. Депутат. 2010 год </t>
  </si>
  <si>
    <t>Администрация</t>
  </si>
  <si>
    <t>Оплата  труда (ФОТ) всего :</t>
  </si>
  <si>
    <t xml:space="preserve">1. </t>
  </si>
  <si>
    <t>ед. изм.</t>
  </si>
  <si>
    <t>Кол-во мероприятий в год</t>
  </si>
  <si>
    <t xml:space="preserve">Обоснованиепотребности средств </t>
  </si>
  <si>
    <t xml:space="preserve"> Потреб-ть средств на единицу,тыс. руб.</t>
  </si>
  <si>
    <t>Необходимый объём финансирования (тыс.руб.)</t>
  </si>
  <si>
    <t>в пределах средств на содержание ОМСУ и СМИ МО Невская застава</t>
  </si>
  <si>
    <t>Срок исполнения</t>
  </si>
  <si>
    <t xml:space="preserve">з/п -14,5тыс.,  с налогами 21,1тыс.руб в  м-ц </t>
  </si>
  <si>
    <t>шт</t>
  </si>
  <si>
    <t>В течение 2017 года</t>
  </si>
  <si>
    <t>январь-апрель, сентябрь-декабрь2017г</t>
  </si>
  <si>
    <t>24руб за 1 шт. по факту 2016г</t>
  </si>
  <si>
    <t>Расчет произведён методом индексации с учетом затрат в 2016 году с учётом индекса инфляции</t>
  </si>
  <si>
    <t>август-октябрь 2017г</t>
  </si>
  <si>
    <t>Перечень мероприятий Ведомственной целевой программы  
  "Организация и осуществление мероприятий по   защите населения и территорий от чрезвычайных ситуаций природного и техногенного характера"  на 2017 год  (источник финансирования - местный бюджет)</t>
  </si>
  <si>
    <t>Приложение № 1                                                                к Ведомственной целевой программе"Организация и осуществление мероприятий по   защите населения и территорий от чрезвычайных ситуаций природного и техногенного характера"  утвержденной Постановлением Местной Администрации от                                                    24.10.2016 №97 -п</t>
  </si>
  <si>
    <t>Проведение подготовки и  обучения неработающего населения  способам защиты 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</si>
  <si>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 xml:space="preserve"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ситуаций. а также содействие в информировании населения об угрозе возникновения или о возникновении чрезвычайной ситуации </t>
  </si>
  <si>
    <t>Разработка, издание  и распространение среди жителей  муниципального образования   брошюр, памяток по основам  безопасного поведения  при угрозе возникновении или о возникновении ЧС,  угрозе  организации  террористических актов и т.д. (Формат А-5, 16 стр., цветная обложка, 1000экземпляров)</t>
  </si>
  <si>
    <t>в течении 8 месяцев согласно утвержденного плана мероприятий, обучение всего 190чел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</si>
</sst>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0"/>
    <numFmt numFmtId="179" formatCode="0.000"/>
    <numFmt numFmtId="180" formatCode="0.00000"/>
    <numFmt numFmtId="181" formatCode="_-* #,##0.0_р_._-;\-* #,##0.0_р_._-;_-* &quot;-&quot;??_р_._-;_-@_-"/>
    <numFmt numFmtId="182" formatCode="_-* #,##0_р_._-;\-* #,##0_р_._-;_-* &quot;-&quot;??_р_._-;_-@_-"/>
  </numFmts>
  <fonts count="5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0"/>
      <color indexed="10"/>
      <name val="Arial Cyr"/>
      <family val="0"/>
    </font>
    <font>
      <i/>
      <sz val="10"/>
      <color indexed="10"/>
      <name val="Times New Roman"/>
      <family val="1"/>
    </font>
    <font>
      <i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vertical="top" wrapText="1"/>
    </xf>
    <xf numFmtId="177" fontId="0" fillId="0" borderId="0" xfId="0" applyNumberFormat="1" applyAlignment="1">
      <alignment/>
    </xf>
    <xf numFmtId="177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177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77" fontId="4" fillId="0" borderId="10" xfId="0" applyNumberFormat="1" applyFont="1" applyFill="1" applyBorder="1" applyAlignment="1">
      <alignment horizontal="center" wrapText="1"/>
    </xf>
    <xf numFmtId="177" fontId="1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177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77" fontId="16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horizont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177" fontId="4" fillId="33" borderId="10" xfId="0" applyNumberFormat="1" applyFont="1" applyFill="1" applyBorder="1" applyAlignment="1">
      <alignment horizontal="center" wrapText="1"/>
    </xf>
    <xf numFmtId="0" fontId="18" fillId="0" borderId="0" xfId="0" applyFont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2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27"/>
  <sheetViews>
    <sheetView tabSelected="1" view="pageBreakPreview" zoomScale="115" zoomScaleSheetLayoutView="115" workbookViewId="0" topLeftCell="A1">
      <selection activeCell="A14" sqref="A14:H14"/>
    </sheetView>
  </sheetViews>
  <sheetFormatPr defaultColWidth="9.00390625" defaultRowHeight="12.75"/>
  <cols>
    <col min="1" max="1" width="4.75390625" style="37" customWidth="1"/>
    <col min="2" max="2" width="44.25390625" style="0" customWidth="1"/>
    <col min="3" max="3" width="6.375" style="0" customWidth="1"/>
    <col min="4" max="4" width="7.875" style="0" customWidth="1"/>
    <col min="5" max="5" width="13.25390625" style="0" customWidth="1"/>
    <col min="6" max="6" width="6.00390625" style="0" customWidth="1"/>
    <col min="7" max="7" width="10.75390625" style="0" customWidth="1"/>
    <col min="8" max="8" width="11.875" style="0" customWidth="1"/>
    <col min="9" max="9" width="0" style="0" hidden="1" customWidth="1"/>
    <col min="10" max="10" width="12.75390625" style="0" hidden="1" customWidth="1"/>
    <col min="11" max="11" width="7.00390625" style="0" hidden="1" customWidth="1"/>
    <col min="12" max="12" width="7.125" style="0" hidden="1" customWidth="1"/>
    <col min="13" max="13" width="9.25390625" style="0" hidden="1" customWidth="1"/>
    <col min="14" max="14" width="11.625" style="0" hidden="1" customWidth="1"/>
  </cols>
  <sheetData>
    <row r="2" spans="5:9" ht="98.25" customHeight="1">
      <c r="E2" s="44" t="s">
        <v>30</v>
      </c>
      <c r="F2" s="44"/>
      <c r="G2" s="44"/>
      <c r="H2" s="44"/>
      <c r="I2" s="44"/>
    </row>
    <row r="3" spans="1:14" ht="67.5" customHeight="1">
      <c r="A3" s="38"/>
      <c r="B3" s="55" t="s">
        <v>29</v>
      </c>
      <c r="C3" s="56"/>
      <c r="D3" s="56"/>
      <c r="E3" s="56"/>
      <c r="F3" s="56"/>
      <c r="G3" s="56"/>
      <c r="H3" s="56"/>
      <c r="I3" s="26"/>
      <c r="J3" s="26"/>
      <c r="K3" s="26"/>
      <c r="L3" s="26"/>
      <c r="M3" s="26"/>
      <c r="N3" s="26"/>
    </row>
    <row r="4" spans="1:43" s="2" customFormat="1" ht="47.25" customHeight="1">
      <c r="A4" s="53" t="s">
        <v>0</v>
      </c>
      <c r="B4" s="47" t="s">
        <v>4</v>
      </c>
      <c r="C4" s="47" t="s">
        <v>15</v>
      </c>
      <c r="D4" s="47" t="s">
        <v>16</v>
      </c>
      <c r="E4" s="47" t="s">
        <v>17</v>
      </c>
      <c r="F4" s="57" t="s">
        <v>18</v>
      </c>
      <c r="G4" s="49" t="s">
        <v>21</v>
      </c>
      <c r="H4" s="49" t="s">
        <v>19</v>
      </c>
      <c r="I4" s="51" t="s">
        <v>10</v>
      </c>
      <c r="J4" s="49" t="s">
        <v>11</v>
      </c>
      <c r="K4" s="49" t="s">
        <v>8</v>
      </c>
      <c r="L4" s="49" t="s">
        <v>7</v>
      </c>
      <c r="M4" s="45" t="s">
        <v>9</v>
      </c>
      <c r="N4" s="45" t="s">
        <v>12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s="2" customFormat="1" ht="12" customHeight="1">
      <c r="A5" s="54" t="s">
        <v>1</v>
      </c>
      <c r="B5" s="48"/>
      <c r="C5" s="48"/>
      <c r="D5" s="48"/>
      <c r="E5" s="48"/>
      <c r="F5" s="58"/>
      <c r="G5" s="49"/>
      <c r="H5" s="49"/>
      <c r="I5" s="51"/>
      <c r="J5" s="49"/>
      <c r="K5" s="49"/>
      <c r="L5" s="49"/>
      <c r="M5" s="45"/>
      <c r="N5" s="45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s="2" customFormat="1" ht="66.75" customHeight="1">
      <c r="A6" s="54" t="s">
        <v>1</v>
      </c>
      <c r="B6" s="48"/>
      <c r="C6" s="48"/>
      <c r="D6" s="48"/>
      <c r="E6" s="48"/>
      <c r="F6" s="58"/>
      <c r="G6" s="50"/>
      <c r="H6" s="50"/>
      <c r="I6" s="52"/>
      <c r="J6" s="50"/>
      <c r="K6" s="50"/>
      <c r="L6" s="50"/>
      <c r="M6" s="46"/>
      <c r="N6" s="46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s="2" customFormat="1" ht="18.75" customHeight="1">
      <c r="A7" s="2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3"/>
      <c r="J7" s="3"/>
      <c r="K7" s="3"/>
      <c r="L7" s="3"/>
      <c r="M7" s="3"/>
      <c r="N7" s="2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s="2" customFormat="1" ht="108.75" customHeight="1">
      <c r="A8" s="29" t="s">
        <v>14</v>
      </c>
      <c r="B8" s="12" t="s">
        <v>32</v>
      </c>
      <c r="C8" s="62" t="s">
        <v>20</v>
      </c>
      <c r="D8" s="63"/>
      <c r="E8" s="63"/>
      <c r="F8" s="64"/>
      <c r="G8" s="42" t="s">
        <v>24</v>
      </c>
      <c r="H8" s="29">
        <v>0</v>
      </c>
      <c r="I8" s="5" t="e">
        <f>#REF!+#REF!+I9+#REF!+#REF!+#REF!</f>
        <v>#REF!</v>
      </c>
      <c r="J8" s="5" t="e">
        <f>#REF!+#REF!+J9+#REF!+#REF!+#REF!</f>
        <v>#REF!</v>
      </c>
      <c r="K8" s="5" t="e">
        <f>#REF!+#REF!+K9+#REF!+#REF!+#REF!</f>
        <v>#REF!</v>
      </c>
      <c r="L8" s="5" t="e">
        <f>#REF!+#REF!+L9+#REF!+#REF!+#REF!</f>
        <v>#REF!</v>
      </c>
      <c r="M8" s="5" t="e">
        <f>#REF!+#REF!+M9+#REF!+#REF!+#REF!</f>
        <v>#REF!</v>
      </c>
      <c r="N8" s="25" t="e">
        <f>#REF!+#REF!+N9+#REF!+#REF!+#REF!+#REF!</f>
        <v>#REF!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3" s="2" customFormat="1" ht="79.5" customHeight="1">
      <c r="A9" s="29" t="s">
        <v>2</v>
      </c>
      <c r="B9" s="12" t="s">
        <v>31</v>
      </c>
      <c r="C9" s="8"/>
      <c r="D9" s="8"/>
      <c r="E9" s="29"/>
      <c r="F9" s="5"/>
      <c r="G9" s="5"/>
      <c r="H9" s="31">
        <f>H11</f>
        <v>169</v>
      </c>
      <c r="I9" s="16" t="e">
        <f>SUM(#REF!)</f>
        <v>#REF!</v>
      </c>
      <c r="J9" s="5" t="e">
        <f>#REF!+#REF!+#REF!</f>
        <v>#REF!</v>
      </c>
      <c r="K9" s="6"/>
      <c r="L9" s="21"/>
      <c r="M9" s="23"/>
      <c r="N9" s="2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3" s="2" customFormat="1" ht="16.5" customHeight="1">
      <c r="A10" s="28"/>
      <c r="B10" s="11" t="s">
        <v>3</v>
      </c>
      <c r="C10" s="8"/>
      <c r="D10" s="8"/>
      <c r="E10" s="29"/>
      <c r="F10" s="10"/>
      <c r="G10" s="10"/>
      <c r="H10" s="10"/>
      <c r="I10" s="3"/>
      <c r="J10" s="5"/>
      <c r="K10" s="21"/>
      <c r="L10" s="21"/>
      <c r="M10" s="23"/>
      <c r="N10" s="2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s="2" customFormat="1" ht="55.5" customHeight="1">
      <c r="A11" s="28"/>
      <c r="B11" s="11" t="s">
        <v>13</v>
      </c>
      <c r="C11" s="59" t="s">
        <v>34</v>
      </c>
      <c r="D11" s="60"/>
      <c r="E11" s="4" t="s">
        <v>22</v>
      </c>
      <c r="F11" s="10">
        <v>21.1</v>
      </c>
      <c r="G11" s="10" t="s">
        <v>25</v>
      </c>
      <c r="H11" s="33">
        <v>169</v>
      </c>
      <c r="I11" s="16" t="e">
        <f>SUM(#REF!)</f>
        <v>#REF!</v>
      </c>
      <c r="J11" s="5">
        <f>SUM(K11:N11)</f>
        <v>72</v>
      </c>
      <c r="K11" s="6"/>
      <c r="L11" s="21"/>
      <c r="M11" s="23"/>
      <c r="N11" s="23">
        <v>72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s="2" customFormat="1" ht="78.75" customHeight="1">
      <c r="A12" s="29" t="s">
        <v>6</v>
      </c>
      <c r="B12" s="12" t="s">
        <v>33</v>
      </c>
      <c r="C12" s="8" t="s">
        <v>23</v>
      </c>
      <c r="D12" s="8">
        <v>1</v>
      </c>
      <c r="E12" s="4" t="s">
        <v>26</v>
      </c>
      <c r="F12" s="43">
        <v>0.024</v>
      </c>
      <c r="G12" s="10" t="s">
        <v>28</v>
      </c>
      <c r="H12" s="31">
        <v>26</v>
      </c>
      <c r="I12" s="10">
        <v>0</v>
      </c>
      <c r="J12" s="5"/>
      <c r="K12" s="6"/>
      <c r="L12" s="30"/>
      <c r="M12" s="22"/>
      <c r="N12" s="2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s="2" customFormat="1" ht="33.75" customHeight="1">
      <c r="A13" s="39"/>
      <c r="B13" s="41" t="s">
        <v>5</v>
      </c>
      <c r="C13" s="34"/>
      <c r="D13" s="34"/>
      <c r="E13" s="35"/>
      <c r="F13" s="36"/>
      <c r="G13" s="36"/>
      <c r="H13" s="36">
        <f>H12+H9</f>
        <v>195</v>
      </c>
      <c r="I13" s="24" t="e">
        <f>#REF!+#REF!+#REF!+I8</f>
        <v>#REF!</v>
      </c>
      <c r="J13" s="24" t="e">
        <f>#REF!+#REF!+#REF!+J8</f>
        <v>#REF!</v>
      </c>
      <c r="K13" s="18" t="e">
        <f>#REF!+#REF!+#REF!+K8</f>
        <v>#REF!</v>
      </c>
      <c r="L13" s="18" t="e">
        <f>#REF!+#REF!+#REF!+L8</f>
        <v>#REF!</v>
      </c>
      <c r="M13" s="32" t="e">
        <f>#REF!+#REF!+#REF!+M8</f>
        <v>#REF!</v>
      </c>
      <c r="N13" s="23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10" ht="45.75" customHeight="1">
      <c r="A14" s="61" t="s">
        <v>27</v>
      </c>
      <c r="B14" s="61"/>
      <c r="C14" s="61"/>
      <c r="D14" s="61"/>
      <c r="E14" s="61"/>
      <c r="F14" s="61"/>
      <c r="G14" s="61"/>
      <c r="H14" s="61"/>
      <c r="J14" s="9"/>
    </row>
    <row r="15" spans="1:8" ht="45.75" customHeight="1">
      <c r="A15" s="40"/>
      <c r="B15" s="13"/>
      <c r="C15" s="14"/>
      <c r="D15" s="14"/>
      <c r="E15" s="13"/>
      <c r="H15" s="9"/>
    </row>
    <row r="16" spans="2:11" ht="15.75">
      <c r="B16" s="17"/>
      <c r="E16" s="20"/>
      <c r="F16" s="9"/>
      <c r="G16" s="9"/>
      <c r="H16" s="15"/>
      <c r="I16" s="9"/>
      <c r="J16" s="9"/>
      <c r="K16" s="9"/>
    </row>
    <row r="17" spans="6:8" ht="15">
      <c r="F17" s="9"/>
      <c r="G17" s="9"/>
      <c r="H17" s="9"/>
    </row>
    <row r="18" spans="6:11" ht="15">
      <c r="F18" s="9"/>
      <c r="G18" s="9"/>
      <c r="H18" s="19"/>
      <c r="I18" s="9"/>
      <c r="J18" s="9"/>
      <c r="K18" s="9"/>
    </row>
    <row r="20" ht="15">
      <c r="H20" s="9"/>
    </row>
    <row r="21" spans="8:11" ht="15">
      <c r="H21" s="9"/>
      <c r="I21" s="9"/>
      <c r="J21" s="9"/>
      <c r="K21" s="9"/>
    </row>
    <row r="25" spans="5:8" ht="22.5" customHeight="1">
      <c r="E25" s="15"/>
      <c r="F25" s="15"/>
      <c r="G25" s="15"/>
      <c r="H25" s="15"/>
    </row>
    <row r="27" spans="6:7" ht="15">
      <c r="F27" s="9"/>
      <c r="G27" s="9"/>
    </row>
  </sheetData>
  <sheetProtection/>
  <mergeCells count="19">
    <mergeCell ref="B3:H3"/>
    <mergeCell ref="L4:L6"/>
    <mergeCell ref="M4:M6"/>
    <mergeCell ref="C8:F8"/>
    <mergeCell ref="G4:G6"/>
    <mergeCell ref="N4:N6"/>
    <mergeCell ref="E4:E6"/>
    <mergeCell ref="F4:F6"/>
    <mergeCell ref="H4:H6"/>
    <mergeCell ref="C11:D11"/>
    <mergeCell ref="I4:I6"/>
    <mergeCell ref="J4:J6"/>
    <mergeCell ref="K4:K6"/>
    <mergeCell ref="A14:H14"/>
    <mergeCell ref="E2:I2"/>
    <mergeCell ref="A4:A6"/>
    <mergeCell ref="B4:B6"/>
    <mergeCell ref="C4:C6"/>
    <mergeCell ref="D4:D6"/>
  </mergeCells>
  <printOptions/>
  <pageMargins left="0.5905511811023623" right="0.3937007874015748" top="0.5905511811023623" bottom="0.5905511811023623" header="0.5118110236220472" footer="0"/>
  <pageSetup horizontalDpi="300" verticalDpi="300" orientation="portrait" paperSize="9" scale="88" r:id="rId1"/>
  <colBreaks count="1" manualBreakCount="1">
    <brk id="8" min="1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Радик</dc:creator>
  <cp:keywords/>
  <dc:description/>
  <cp:lastModifiedBy>buh2</cp:lastModifiedBy>
  <cp:lastPrinted>2018-03-14T08:28:15Z</cp:lastPrinted>
  <dcterms:created xsi:type="dcterms:W3CDTF">1998-10-06T18:19:40Z</dcterms:created>
  <dcterms:modified xsi:type="dcterms:W3CDTF">2018-05-21T09:23:45Z</dcterms:modified>
  <cp:category/>
  <cp:version/>
  <cp:contentType/>
  <cp:contentStatus/>
</cp:coreProperties>
</file>