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tabRatio="740" activeTab="0"/>
  </bookViews>
  <sheets>
    <sheet name="АД персп 2018 " sheetId="1" r:id="rId1"/>
  </sheets>
  <definedNames>
    <definedName name="_xlnm._FilterDatabase" localSheetId="0" hidden="1">'АД персп 2018 '!$A$12:$F$212</definedName>
  </definedNames>
  <calcPr fullCalcOnLoad="1"/>
</workbook>
</file>

<file path=xl/sharedStrings.xml><?xml version="1.0" encoding="utf-8"?>
<sst xmlns="http://schemas.openxmlformats.org/spreadsheetml/2006/main" count="562" uniqueCount="335">
  <si>
    <t>Глава местной администрации</t>
  </si>
  <si>
    <t>МО Невская застава</t>
  </si>
  <si>
    <t>ед.изм.</t>
  </si>
  <si>
    <t>Работы выполняемые за счет средств местного бюджета МО МО Невская застава</t>
  </si>
  <si>
    <t>БЛАГОУСТРОЙСТВО</t>
  </si>
  <si>
    <t>ВСЕГО:</t>
  </si>
  <si>
    <t>Содержание и уборка территории ЗН, ДП, СП, покос травы, защита зеленыз насаждений от вредителей, вывоз несанкционированных свалок</t>
  </si>
  <si>
    <t>ИТОГО:</t>
  </si>
  <si>
    <t>1.1</t>
  </si>
  <si>
    <t>Содержание и уборка территории ЗН, ДП, СП</t>
  </si>
  <si>
    <t>1.2</t>
  </si>
  <si>
    <t>Защита зеленых насаждений от вредителей и болезней</t>
  </si>
  <si>
    <t>1.3</t>
  </si>
  <si>
    <t>Перевозная наб., д.29</t>
  </si>
  <si>
    <t>Ольминского ул., д.5</t>
  </si>
  <si>
    <t>Елизарова пр., д.12</t>
  </si>
  <si>
    <t>Технадзор 1,6% от видов работ без НДС</t>
  </si>
  <si>
    <t>Спил деревьев-угроз, омолаживание, посадка на пень</t>
  </si>
  <si>
    <t>шт</t>
  </si>
  <si>
    <t>Ремонт асфальтового покрытия (ямочный)</t>
  </si>
  <si>
    <t>Седова ул., д.35</t>
  </si>
  <si>
    <t>кв.м</t>
  </si>
  <si>
    <t>Установка газонного ограждения</t>
  </si>
  <si>
    <t>Содержание/ Ремонт (замена секций) газонного ограждения</t>
  </si>
  <si>
    <t>Окраска газонного ограждения</t>
  </si>
  <si>
    <t>Посадка кустов</t>
  </si>
  <si>
    <t>Посадка деревьев</t>
  </si>
  <si>
    <t>Мощение пешеходных дорожек</t>
  </si>
  <si>
    <t>Устройство/ремонт искусственных дорожных неровностей (ИДН)</t>
  </si>
  <si>
    <t>Подготовил:</t>
  </si>
  <si>
    <t>НАИМЕНОВАНИЕ РАБОТ</t>
  </si>
  <si>
    <t>ПРИМЕЧАНИЕ</t>
  </si>
  <si>
    <t>ОБЬЕМ</t>
  </si>
  <si>
    <t>СУММА</t>
  </si>
  <si>
    <t>Седова ул., д.21</t>
  </si>
  <si>
    <t>Елизарова пр., д.15</t>
  </si>
  <si>
    <t>Крупской ул., д.15</t>
  </si>
  <si>
    <t>Крупской ул., д.25</t>
  </si>
  <si>
    <t>Обуховской Обороны пр., д.107</t>
  </si>
  <si>
    <t>Обуховской Обороны пр., д.121</t>
  </si>
  <si>
    <t>Седова ул., д.40</t>
  </si>
  <si>
    <t>Ткачей ул., д.22</t>
  </si>
  <si>
    <t>Ткачей ул., д.68</t>
  </si>
  <si>
    <t>Спил деревьев-угроз, омолаживание, посадка на пень, в т.ч. Обследование</t>
  </si>
  <si>
    <t>Ткачей ул., д.46</t>
  </si>
  <si>
    <t>Асфальтирование в т.ч. (полная замена конструкции, ямочный ремонт), установка и замена бортового камня, организация дополнительных парковочных мест</t>
  </si>
  <si>
    <t>Крупской ул., д.21</t>
  </si>
  <si>
    <t>Ограждения газонов</t>
  </si>
  <si>
    <t xml:space="preserve">Приложение № 1 </t>
  </si>
  <si>
    <t>_______________ А.В. Пронин</t>
  </si>
  <si>
    <t>МАЙ, ИЮНЬ, ИЮЛЬ, АВГУСТ</t>
  </si>
  <si>
    <t>№ п/п</t>
  </si>
  <si>
    <t>перечень ДИСП прикладывается</t>
  </si>
  <si>
    <t>Бабушкина ул., д.7</t>
  </si>
  <si>
    <t>Бабушкина ул., д.8</t>
  </si>
  <si>
    <t>Бабушкина ул., д.29 корп.2</t>
  </si>
  <si>
    <t>Глазурная ул., д.2</t>
  </si>
  <si>
    <t>Елизарова пр., д.17-19</t>
  </si>
  <si>
    <t>Елизарова пр., д. 23-25</t>
  </si>
  <si>
    <t>Елизарова пр., д.35 корп.1</t>
  </si>
  <si>
    <t>Крупской ул., д.31-33</t>
  </si>
  <si>
    <t>Крупской ул., д. 31-33</t>
  </si>
  <si>
    <t>Крупской ул., д.37</t>
  </si>
  <si>
    <t>Невзоровой ул., д.6-8</t>
  </si>
  <si>
    <t>Обуховской Обороны пр., д.11-13</t>
  </si>
  <si>
    <t>Обуховской Обороны пр., д.19</t>
  </si>
  <si>
    <t>Обуховской Обороны пр., д.23</t>
  </si>
  <si>
    <t>Обуховской Обороны пр., д.35</t>
  </si>
  <si>
    <t>Обуховской Обороны пр., д.73</t>
  </si>
  <si>
    <t>Обуховской Обороны пр., д.81</t>
  </si>
  <si>
    <t>Обуховской Обороны пр., д.91-93</t>
  </si>
  <si>
    <t>Обуховской Обороны пр., д.97</t>
  </si>
  <si>
    <t>Обуховской Обороны пр., д.109-111</t>
  </si>
  <si>
    <t>Ольги Бергольц ул., д.17</t>
  </si>
  <si>
    <t>Ольги Бергольц ул., д.19</t>
  </si>
  <si>
    <t>Ольминского ул., д.10</t>
  </si>
  <si>
    <t>Ольминского ул., д.8</t>
  </si>
  <si>
    <t>Перевозная наб., д.7-9</t>
  </si>
  <si>
    <t>Пинегина ул., д.3-5-7</t>
  </si>
  <si>
    <t>Пинегина ул., д.15</t>
  </si>
  <si>
    <t>Пинегина ул., д.21-26</t>
  </si>
  <si>
    <t>Седова ул., д.24 корп.2</t>
  </si>
  <si>
    <t>Седова ул., д.26-28</t>
  </si>
  <si>
    <t>Седова ул., д.34</t>
  </si>
  <si>
    <t>Седова ул., д.42</t>
  </si>
  <si>
    <t>Ткачей ул., д.3-5</t>
  </si>
  <si>
    <t>Ткачей ул., д.2-4</t>
  </si>
  <si>
    <t>Ткачей ул., 5</t>
  </si>
  <si>
    <t>Ткачей ул., д.42</t>
  </si>
  <si>
    <t>Ткачей ул., д.54</t>
  </si>
  <si>
    <t>***</t>
  </si>
  <si>
    <t>ЗНОП</t>
  </si>
  <si>
    <t>ЗНОП, Предписание ГУП «ТЭК»</t>
  </si>
  <si>
    <t>Кадастр</t>
  </si>
  <si>
    <t>Предписание ГУП «ТЭК»</t>
  </si>
  <si>
    <t xml:space="preserve">Детская </t>
  </si>
  <si>
    <t>отсев</t>
  </si>
  <si>
    <t>Спортивная</t>
  </si>
  <si>
    <t>-</t>
  </si>
  <si>
    <t>Детская / спортивная</t>
  </si>
  <si>
    <t>Детская</t>
  </si>
  <si>
    <t xml:space="preserve">Спортивная </t>
  </si>
  <si>
    <t>Отсев</t>
  </si>
  <si>
    <t>ДИСО находящееся на обслуживании МО Невская застава</t>
  </si>
  <si>
    <t>шт/куб.м</t>
  </si>
  <si>
    <t>Установка малых архитектурных форм (скамейки, вазоны, урны, полусферы, стенды)</t>
  </si>
  <si>
    <t>Ольги Бергольц ул., д.34</t>
  </si>
  <si>
    <t>Установка малых архитектурных форм (скамейки, вазоны, урны, полусферы, стенды). Ремонт и содержание МАФ</t>
  </si>
  <si>
    <t>10.2.</t>
  </si>
  <si>
    <t>Елизарова пр., д.26</t>
  </si>
  <si>
    <t>покраска оборудования</t>
  </si>
  <si>
    <t>рез. покрытие</t>
  </si>
  <si>
    <t>Елизарова д.11</t>
  </si>
  <si>
    <t>ПЕРСПЕКТИВНАЯ АДРЕСНАЯ ПРОГРАММА ПО БЛАГОУСТРОЙСТВУ ДВОРОВЫХ ТЕРРИТОРИЙ МО НЕВСКАЯ ЗАСТАВА НА 2018 ГОД</t>
  </si>
  <si>
    <t>ПОРТАЛ Проблема № 190395</t>
  </si>
  <si>
    <t>пр. Обуховской обороны д. 113-115</t>
  </si>
  <si>
    <t xml:space="preserve">Бабушкина д.7 </t>
  </si>
  <si>
    <t xml:space="preserve">Ткачей 15 </t>
  </si>
  <si>
    <t>ПОРТАЛ Проблема № 182013</t>
  </si>
  <si>
    <t>проезд ПОРТАЛ Проблема № 203578, 232879</t>
  </si>
  <si>
    <t>Демонтаж, ремонт письмо КИО портал № 228783 письмо КИО исх. № 46 от 07.04.2017 г.</t>
  </si>
  <si>
    <t>Бабушкина д. 11</t>
  </si>
  <si>
    <t>ПОРТАЛ Проблема № 262661, 262662</t>
  </si>
  <si>
    <t>кв. м</t>
  </si>
  <si>
    <t>Елизарова д 19</t>
  </si>
  <si>
    <t>ПОРТАЛ Проблема № 215314, 263868</t>
  </si>
  <si>
    <t>ПОРТАЛ Проблема № 262666</t>
  </si>
  <si>
    <t>Седова д.21</t>
  </si>
  <si>
    <t>ПОРТАЛ Проблема № 267220</t>
  </si>
  <si>
    <t>кв .м</t>
  </si>
  <si>
    <t>Ольминского д20</t>
  </si>
  <si>
    <t>кв.м.</t>
  </si>
  <si>
    <t>Крупской д.51</t>
  </si>
  <si>
    <t>ПОРТАЛ Проблема №276873 Письмо в  Питербург Газ</t>
  </si>
  <si>
    <t>Крупской д.45</t>
  </si>
  <si>
    <t>ПОРТАЛ Проблема № 278343</t>
  </si>
  <si>
    <t>Седова 36 лит.Б</t>
  </si>
  <si>
    <t>ПОРТАЛ Проблема №280534</t>
  </si>
  <si>
    <t>Крупской д.49</t>
  </si>
  <si>
    <t>ПОРТАЛ Проблема №280559</t>
  </si>
  <si>
    <t>О.Берггольц, д.29 к.2</t>
  </si>
  <si>
    <t>ПОРТАЛ Проблема № 303839</t>
  </si>
  <si>
    <t>Обуховской обороны д.111</t>
  </si>
  <si>
    <t>ПОРТАЛ Проблема № 310980</t>
  </si>
  <si>
    <t>Письмо заявителя(вх.3-37 от 13.06.17.)</t>
  </si>
  <si>
    <t>пр. Обуховской обороны д. 93</t>
  </si>
  <si>
    <t>ПОРТАЛ Проблема № 327806</t>
  </si>
  <si>
    <t>ПОРТАЛ Проблема № 327809</t>
  </si>
  <si>
    <t>пр. Обуховской обороны д.93</t>
  </si>
  <si>
    <t>ПОРТАЛ Проблема № 327842</t>
  </si>
  <si>
    <t>О.Берггольц д.29 к.1</t>
  </si>
  <si>
    <t>ПОРТАЛ Проблема № 319438</t>
  </si>
  <si>
    <t>ПОРТАЛ Проблема № 329560</t>
  </si>
  <si>
    <t>пер. Ногина д.6</t>
  </si>
  <si>
    <t>ПОРТАЛ Проблема № 332774</t>
  </si>
  <si>
    <t xml:space="preserve"> Самойлова Е Г- Карпову  вх. С-43  06.07.17</t>
  </si>
  <si>
    <t>ПОРТАЛ Проблема № 280998(сопряжение)</t>
  </si>
  <si>
    <t>Бабушкина д.20 л.Ч</t>
  </si>
  <si>
    <t>ПОРТАЛ Проблема № 388184</t>
  </si>
  <si>
    <t>пр. Обуховской обороны д. 77</t>
  </si>
  <si>
    <t>ПОРТАЛ Проблема № 313399</t>
  </si>
  <si>
    <t>Бабушкина д.26-22</t>
  </si>
  <si>
    <t>ПОРТАЛ Проблема № 397912</t>
  </si>
  <si>
    <t>пр.Обуховской обороны д.15</t>
  </si>
  <si>
    <t>ПОРТАЛ Проблема № 333359</t>
  </si>
  <si>
    <t>1</t>
  </si>
  <si>
    <t>О.Берггольц д.18</t>
  </si>
  <si>
    <t>ПОРТАЛ Проблема № 423193</t>
  </si>
  <si>
    <t>Крупской д.37</t>
  </si>
  <si>
    <t>ПОРТАЛ Проблема № 446500</t>
  </si>
  <si>
    <t>Ткачей д.8</t>
  </si>
  <si>
    <t>ПОРТАЛ Проблема № 451081</t>
  </si>
  <si>
    <t>Елизарова д.31 к.3</t>
  </si>
  <si>
    <t xml:space="preserve">ул. Седова д.35 </t>
  </si>
  <si>
    <t>ПОРТАЛ Проблема № 458365</t>
  </si>
  <si>
    <t xml:space="preserve">Крупской д.45 </t>
  </si>
  <si>
    <t xml:space="preserve">ПОРТАЛ Проблема № 141573 </t>
  </si>
  <si>
    <t xml:space="preserve">ПОРТАЛ Проблема № 141574 </t>
  </si>
  <si>
    <t>ПОРТАЛ  Проблема № 477214</t>
  </si>
  <si>
    <t>ПОРТАЛ Проблема № 477214 проект</t>
  </si>
  <si>
    <t>Седова д.35</t>
  </si>
  <si>
    <t>ПОРТАЛ Проблема № 141581</t>
  </si>
  <si>
    <t>ПОРТАЛ Проблема № 141582</t>
  </si>
  <si>
    <t>ПОРТАЛ Проблема № 285424</t>
  </si>
  <si>
    <t>Елизарова д.31 л.А</t>
  </si>
  <si>
    <t>ПОРТАЛ Проблема № 453772</t>
  </si>
  <si>
    <t>ПОРТАЛ Проблема № 455490</t>
  </si>
  <si>
    <t>заявление от 07.09.2017 К-55</t>
  </si>
  <si>
    <t>ул. Бабушкина д. 8 внутридворовая территория № 12-49-48</t>
  </si>
  <si>
    <t>Проблема № 338046</t>
  </si>
  <si>
    <t>пр. Обуховоской Обороны д.117 внутридворовая территория № 12-49-53</t>
  </si>
  <si>
    <t>Проблема № 324591</t>
  </si>
  <si>
    <t>ул. Крупской д.29 внутридворовая территория № 12-49-41</t>
  </si>
  <si>
    <t xml:space="preserve">Проблема № 354507 </t>
  </si>
  <si>
    <t>ул. Крпской  д.21, лит.А внутриквартальная территория  12-49-39</t>
  </si>
  <si>
    <t>Проблема № 400322</t>
  </si>
  <si>
    <t>ул. Пинегина д.23 лит.А внутриквартальная территория  12-49-32</t>
  </si>
  <si>
    <t>Проблема № 400899</t>
  </si>
  <si>
    <t>Проблема № 430894 (аварийное ветровальное)</t>
  </si>
  <si>
    <t>ул. Ольминского д.14 внутриквартальная территория 12-49-48</t>
  </si>
  <si>
    <t>Проблема № 451266</t>
  </si>
  <si>
    <t>Елизарова д.19</t>
  </si>
  <si>
    <t>шт.</t>
  </si>
  <si>
    <t>Ольминского д.14 ( Демонтаж)</t>
  </si>
  <si>
    <t>ПОРТАЛ Проблема № 251942</t>
  </si>
  <si>
    <t>Глазурная ул. 10</t>
  </si>
  <si>
    <t>ПОРТАЛ Проблема № 257063 №459593</t>
  </si>
  <si>
    <t>Седова д.29</t>
  </si>
  <si>
    <t>ПОРТАЛ Проблема № 515679</t>
  </si>
  <si>
    <t>Комплексное благоустройство</t>
  </si>
  <si>
    <t>4</t>
  </si>
  <si>
    <t>Седова д.38,40,42</t>
  </si>
  <si>
    <t>ИТОГО</t>
  </si>
  <si>
    <t>Восстановительная стоимость зеленых насаждений</t>
  </si>
  <si>
    <t>м куб</t>
  </si>
  <si>
    <t>Обследование территории зеленых насаждений на 2018 г</t>
  </si>
  <si>
    <t>9.1.</t>
  </si>
  <si>
    <t>пог.м</t>
  </si>
  <si>
    <t>Паспортизация территорий зеленых насаждений  общего пользования местного значения МО</t>
  </si>
  <si>
    <t>7.1.</t>
  </si>
  <si>
    <t>7.2.</t>
  </si>
  <si>
    <t>8.1.</t>
  </si>
  <si>
    <t>8.2.</t>
  </si>
  <si>
    <t>10.</t>
  </si>
  <si>
    <t>10.1.</t>
  </si>
  <si>
    <t>10.3.</t>
  </si>
  <si>
    <t>15</t>
  </si>
  <si>
    <t>16</t>
  </si>
  <si>
    <t>18</t>
  </si>
  <si>
    <t>19</t>
  </si>
  <si>
    <t>Перенос с 2017 года(комплексное благоустройство)</t>
  </si>
  <si>
    <t>Проблема № 422962 (комплексное благоустройство:реконструкция ДП и СП, зоны отдыха, озеленение, мощен. дорожек, газон. огражд.)</t>
  </si>
  <si>
    <t>Завоз песка для песочниц , находящихся на балансе МО Невская застава</t>
  </si>
  <si>
    <t>14</t>
  </si>
  <si>
    <t>15.1.</t>
  </si>
  <si>
    <t xml:space="preserve">Ремонт и (окраска)содержание детского игрового оборудования </t>
  </si>
  <si>
    <t>7.3.</t>
  </si>
  <si>
    <t>Обрезка кустарников</t>
  </si>
  <si>
    <t>Покос травы и вырубка поросли(в сезон 4 раза)</t>
  </si>
  <si>
    <t>Разработка проектно сметной документации</t>
  </si>
  <si>
    <t>Обуховская Оборона д.28, лит.А</t>
  </si>
  <si>
    <t>Крупской д.51, лит.А</t>
  </si>
  <si>
    <t>ул. Ткачей д.2, 4 , лит.А</t>
  </si>
  <si>
    <t>Елизарова ул.д.33, лит.А</t>
  </si>
  <si>
    <t>ул. Седова 21 , лит.А</t>
  </si>
  <si>
    <t>ул. Ткачей д.10</t>
  </si>
  <si>
    <t>ул. Крупской , уч.1 (внутриквартальный сквер северо-западнее д.13 лит.А)</t>
  </si>
  <si>
    <t>ул. Ольги Берггольц уч.1 (внутриквартальный сквер севернее д.17, лит.А)</t>
  </si>
  <si>
    <t>Седова между д.26,д.28,д.32</t>
  </si>
  <si>
    <t>Обуховской обороны д.90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</si>
  <si>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</si>
  <si>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</si>
  <si>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</si>
  <si>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</si>
  <si>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</si>
  <si>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</si>
  <si>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</si>
  <si>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</si>
  <si>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</si>
  <si>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</si>
  <si>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</si>
  <si>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</si>
  <si>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Невзоровой д.6</t>
  </si>
  <si>
    <t>письмо заявителя(об-2591-728/17-0-1 от 13.10.17, Адм. Невского р-на)</t>
  </si>
  <si>
    <t>Ткачей д.54 л.У</t>
  </si>
  <si>
    <t>ПОРТАЛ Проблема № 586937№586936,№721053</t>
  </si>
  <si>
    <t>Елизарова, д.15</t>
  </si>
  <si>
    <t>Пинегина ул.д.16</t>
  </si>
  <si>
    <t>Седова ул.д.17</t>
  </si>
  <si>
    <t>Елизарова ул. д.15</t>
  </si>
  <si>
    <t>Крупской ул.д.33</t>
  </si>
  <si>
    <t>Крупской ул.д.21</t>
  </si>
  <si>
    <t>Устройство газона</t>
  </si>
  <si>
    <t>Седова д.17</t>
  </si>
  <si>
    <t>Седова ул. д.20 к.2</t>
  </si>
  <si>
    <t>пр.Елизарова д.8к1, ул.Ольминского д.18, ул.Пинегина д.16</t>
  </si>
  <si>
    <t>скамейки</t>
  </si>
  <si>
    <t>вазон</t>
  </si>
  <si>
    <t>урна с логотипом</t>
  </si>
  <si>
    <t>урна без логотипа</t>
  </si>
  <si>
    <t>бетонное ограждение</t>
  </si>
  <si>
    <t>ул. Крупской д.33</t>
  </si>
  <si>
    <t>1шт 4,5 м</t>
  </si>
  <si>
    <t>3шт,5 м/п</t>
  </si>
  <si>
    <t>ул. Невзоровой д.8,10,12</t>
  </si>
  <si>
    <t>проезд ул. Невзоровой Уездный пер.</t>
  </si>
  <si>
    <t>2шт 7 м/п, 1шт.-6,5 м/п</t>
  </si>
  <si>
    <t>1шт 5,5 м/п, 1шт.-5 м/п</t>
  </si>
  <si>
    <t>Ногина ул.д.6</t>
  </si>
  <si>
    <t>1шт,3,5 м/п</t>
  </si>
  <si>
    <t>Бабушкина ул.д.8</t>
  </si>
  <si>
    <t>1шт,4,5 м/п</t>
  </si>
  <si>
    <t>Ткачей 68</t>
  </si>
  <si>
    <t>3шт 6 м/п, 1шт.-5,5 м/п</t>
  </si>
  <si>
    <t>Ткачей 4</t>
  </si>
  <si>
    <t>1шт,5,5 м/п</t>
  </si>
  <si>
    <t>Установка столбиков сигнальных стационарных</t>
  </si>
  <si>
    <t>проезд с ул. О.Берггольц д.19 до ул.Пинегина д.6</t>
  </si>
  <si>
    <t>Пр.Обуховской обороны д.33</t>
  </si>
  <si>
    <t>пр.Елизарова д.18</t>
  </si>
  <si>
    <t xml:space="preserve">ул. Ольги Берггольц д.1 лит.А внутриквартальная территория  12-49-12 </t>
  </si>
  <si>
    <t>ул. Ольги Берггольц д.19</t>
  </si>
  <si>
    <t xml:space="preserve">Ремонт набивного покрытия детской площадки и установка детского оборудования </t>
  </si>
  <si>
    <t>Пр.Обуховской об. Д.95, к.1</t>
  </si>
  <si>
    <t>О.Берггольц д.1</t>
  </si>
  <si>
    <t>Бабушкина ул.д.7</t>
  </si>
  <si>
    <t>ремонт покрытия</t>
  </si>
  <si>
    <t>Невзоровой ул.д.8-12</t>
  </si>
  <si>
    <t>Обуховской обороны д.89</t>
  </si>
  <si>
    <t>Большой Смоленский пр. д.3</t>
  </si>
  <si>
    <t>Крупской ул.97</t>
  </si>
  <si>
    <t>Елизарова пр. д.15</t>
  </si>
  <si>
    <t>Обуховской обороны д.23</t>
  </si>
  <si>
    <t xml:space="preserve">полусферы </t>
  </si>
  <si>
    <t>Ткачей ул. д.15</t>
  </si>
  <si>
    <t>О.Берггольц ул., д.1</t>
  </si>
  <si>
    <t>Крупской ул. д.51</t>
  </si>
  <si>
    <t>Обуховской обороны пр. д.33</t>
  </si>
  <si>
    <t>Елизарова пр. д.20</t>
  </si>
  <si>
    <t>Седова д.23, Перевозная набережная</t>
  </si>
  <si>
    <t>ДЕТСКИЕ/СПОРТИВНЫЕ площадки, в т.ч. Ремонт</t>
  </si>
  <si>
    <t>Завоз земли для вазонов, находящихся на балансе МО Невская застава</t>
  </si>
  <si>
    <t>Ольминского д.1/81</t>
  </si>
  <si>
    <t>Крупской д.7 лит.А</t>
  </si>
  <si>
    <t>Седова д.17 к.2</t>
  </si>
  <si>
    <t>к изменениям от 20.04.2018 №22-п к ведомственной  целевой программе"Благоустройства территории и охраны окружающей среды на 2018 год, утвержденное постановлением местной администрации от 24.10.2017 № 88-п</t>
  </si>
  <si>
    <t>Главный специалист отдела  ЖКХ                           ______________________ Л.Л.Карпов</t>
  </si>
  <si>
    <t>Крупской ул. д.31</t>
  </si>
  <si>
    <t>Обуховской Обороны пр. , д.1</t>
  </si>
  <si>
    <t>Обуховской Обороны пр. , д.95</t>
  </si>
  <si>
    <t>Невзоровой ул. д.6</t>
  </si>
  <si>
    <t>Крупской ул.д.51</t>
  </si>
  <si>
    <t>Обуховской Обороны пр. д.28</t>
  </si>
  <si>
    <t>2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</si>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</sst>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;[Red]\-0"/>
    <numFmt numFmtId="182" formatCode="00000000"/>
    <numFmt numFmtId="183" formatCode="#,##0.0_р_."/>
    <numFmt numFmtId="184" formatCode="#,##0.000_р_."/>
    <numFmt numFmtId="185" formatCode="#,##0.0000_р_.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3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3" tint="0.7999799847602844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1" applyFont="0" applyBorder="0" applyAlignment="0">
      <protection/>
    </xf>
    <xf numFmtId="0" fontId="2" fillId="0" borderId="2" applyFont="0" applyBorder="0" applyAlignment="0">
      <protection/>
    </xf>
    <xf numFmtId="0" fontId="2" fillId="0" borderId="3" applyFont="0" applyBorder="0" applyAlignment="0">
      <protection/>
    </xf>
    <xf numFmtId="0" fontId="2" fillId="0" borderId="1" applyFont="0" applyBorder="0" applyAlignment="0">
      <protection/>
    </xf>
    <xf numFmtId="0" fontId="3" fillId="0" borderId="4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2" fillId="0" borderId="3" applyFont="0" applyBorder="0" applyAlignment="0">
      <protection/>
    </xf>
    <xf numFmtId="0" fontId="4" fillId="0" borderId="3" applyFont="0" applyBorder="0" applyAlignment="0">
      <protection/>
    </xf>
    <xf numFmtId="0" fontId="4" fillId="0" borderId="3" applyFont="0" applyBorder="0" applyAlignment="0">
      <protection/>
    </xf>
    <xf numFmtId="0" fontId="4" fillId="0" borderId="3" applyFont="0" applyBorder="0" applyAlignment="0">
      <protection/>
    </xf>
    <xf numFmtId="0" fontId="3" fillId="0" borderId="3" applyFont="0" applyBorder="0" applyAlignment="0">
      <protection/>
    </xf>
    <xf numFmtId="0" fontId="4" fillId="0" borderId="5" applyFont="0" applyBorder="0" applyAlignment="0">
      <protection/>
    </xf>
    <xf numFmtId="0" fontId="4" fillId="0" borderId="5" applyFont="0" applyBorder="0" applyAlignment="0">
      <protection/>
    </xf>
    <xf numFmtId="0" fontId="4" fillId="0" borderId="4" applyFont="0" applyBorder="0" applyAlignment="0">
      <protection/>
    </xf>
    <xf numFmtId="0" fontId="4" fillId="0" borderId="6" applyFont="0" applyBorder="0" applyAlignment="0"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14" applyNumberFormat="0" applyFont="0" applyAlignment="0" applyProtection="0"/>
    <xf numFmtId="9" fontId="37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6" fillId="0" borderId="0" xfId="0" applyFont="1" applyFill="1" applyAlignment="1">
      <alignment vertical="center" wrapText="1"/>
    </xf>
    <xf numFmtId="172" fontId="56" fillId="0" borderId="0" xfId="0" applyNumberFormat="1" applyFont="1" applyFill="1" applyAlignment="1">
      <alignment vertical="center" wrapText="1"/>
    </xf>
    <xf numFmtId="1" fontId="57" fillId="0" borderId="0" xfId="0" applyNumberFormat="1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49" fontId="5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2" fontId="56" fillId="0" borderId="0" xfId="0" applyNumberFormat="1" applyFont="1" applyFill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74" fontId="9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vertical="center" wrapText="1"/>
    </xf>
    <xf numFmtId="174" fontId="6" fillId="0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72" fontId="6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3" fontId="9" fillId="2" borderId="3" xfId="0" applyNumberFormat="1" applyFont="1" applyFill="1" applyBorder="1" applyAlignment="1">
      <alignment horizontal="center" vertical="center" wrapText="1"/>
    </xf>
    <xf numFmtId="174" fontId="9" fillId="2" borderId="3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Alignment="1">
      <alignment vertical="center" wrapText="1"/>
    </xf>
    <xf numFmtId="174" fontId="6" fillId="33" borderId="3" xfId="0" applyNumberFormat="1" applyFont="1" applyFill="1" applyBorder="1" applyAlignment="1">
      <alignment vertical="center" wrapText="1"/>
    </xf>
    <xf numFmtId="4" fontId="6" fillId="34" borderId="3" xfId="0" applyNumberFormat="1" applyFont="1" applyFill="1" applyBorder="1" applyAlignment="1">
      <alignment vertical="center" wrapText="1"/>
    </xf>
    <xf numFmtId="2" fontId="6" fillId="34" borderId="3" xfId="0" applyNumberFormat="1" applyFont="1" applyFill="1" applyBorder="1" applyAlignment="1">
      <alignment horizontal="center" vertical="center" wrapText="1"/>
    </xf>
    <xf numFmtId="1" fontId="6" fillId="34" borderId="3" xfId="0" applyNumberFormat="1" applyFont="1" applyFill="1" applyBorder="1" applyAlignment="1">
      <alignment horizontal="center" vertical="center" wrapText="1"/>
    </xf>
    <xf numFmtId="2" fontId="6" fillId="34" borderId="3" xfId="0" applyNumberFormat="1" applyFont="1" applyFill="1" applyBorder="1" applyAlignment="1">
      <alignment vertical="center" wrapText="1"/>
    </xf>
    <xf numFmtId="0" fontId="9" fillId="34" borderId="3" xfId="0" applyFont="1" applyFill="1" applyBorder="1" applyAlignment="1">
      <alignment horizontal="center" vertical="center" wrapText="1"/>
    </xf>
    <xf numFmtId="1" fontId="9" fillId="34" borderId="3" xfId="0" applyNumberFormat="1" applyFont="1" applyFill="1" applyBorder="1" applyAlignment="1">
      <alignment horizontal="center" vertical="center" wrapText="1"/>
    </xf>
    <xf numFmtId="2" fontId="9" fillId="34" borderId="3" xfId="0" applyNumberFormat="1" applyFont="1" applyFill="1" applyBorder="1" applyAlignment="1">
      <alignment vertical="center" wrapText="1"/>
    </xf>
    <xf numFmtId="0" fontId="60" fillId="34" borderId="3" xfId="0" applyFont="1" applyFill="1" applyBorder="1" applyAlignment="1">
      <alignment horizontal="center" vertical="center" wrapText="1"/>
    </xf>
    <xf numFmtId="1" fontId="60" fillId="34" borderId="3" xfId="0" applyNumberFormat="1" applyFont="1" applyFill="1" applyBorder="1" applyAlignment="1">
      <alignment horizontal="center" vertical="center" wrapText="1"/>
    </xf>
    <xf numFmtId="2" fontId="60" fillId="34" borderId="3" xfId="0" applyNumberFormat="1" applyFont="1" applyFill="1" applyBorder="1" applyAlignment="1">
      <alignment vertical="center" wrapText="1"/>
    </xf>
    <xf numFmtId="49" fontId="6" fillId="34" borderId="3" xfId="0" applyNumberFormat="1" applyFont="1" applyFill="1" applyBorder="1" applyAlignment="1">
      <alignment horizontal="center" vertical="center" wrapText="1"/>
    </xf>
    <xf numFmtId="0" fontId="7" fillId="34" borderId="3" xfId="0" applyFont="1" applyFill="1" applyBorder="1" applyAlignment="1">
      <alignment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6" fontId="9" fillId="0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right" vertical="center" wrapText="1"/>
    </xf>
    <xf numFmtId="2" fontId="9" fillId="34" borderId="0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34" borderId="3" xfId="0" applyNumberFormat="1" applyFont="1" applyFill="1" applyBorder="1" applyAlignment="1">
      <alignment horizontal="right" vertical="center" wrapText="1"/>
    </xf>
    <xf numFmtId="4" fontId="7" fillId="34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2" fontId="7" fillId="34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61" fillId="0" borderId="3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8" xfId="33"/>
    <cellStyle name="S19" xfId="34"/>
    <cellStyle name="S20" xfId="35"/>
    <cellStyle name="S21" xfId="36"/>
    <cellStyle name="S22" xfId="37"/>
    <cellStyle name="S23" xfId="38"/>
    <cellStyle name="S24" xfId="39"/>
    <cellStyle name="S25" xfId="40"/>
    <cellStyle name="S26" xfId="41"/>
    <cellStyle name="S27" xfId="42"/>
    <cellStyle name="S28" xfId="43"/>
    <cellStyle name="S29" xfId="44"/>
    <cellStyle name="S30" xfId="45"/>
    <cellStyle name="S31" xfId="46"/>
    <cellStyle name="S32" xfId="47"/>
    <cellStyle name="S33" xfId="48"/>
    <cellStyle name="S34" xfId="49"/>
    <cellStyle name="S3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1"/>
  <sheetViews>
    <sheetView tabSelected="1" view="pageLayout" zoomScaleNormal="115" workbookViewId="0" topLeftCell="A37">
      <selection activeCell="F208" sqref="F208"/>
    </sheetView>
  </sheetViews>
  <sheetFormatPr defaultColWidth="9.00390625" defaultRowHeight="12.75" outlineLevelRow="1"/>
  <cols>
    <col min="1" max="1" width="4.625" style="6" customWidth="1"/>
    <col min="2" max="2" width="34.125" style="1" customWidth="1"/>
    <col min="3" max="3" width="9.00390625" style="8" customWidth="1"/>
    <col min="4" max="4" width="9.625" style="47" customWidth="1"/>
    <col min="5" max="5" width="16.25390625" style="44" customWidth="1"/>
    <col min="6" max="6" width="32.25390625" style="10" customWidth="1"/>
    <col min="7" max="16384" width="9.125" style="1" customWidth="1"/>
  </cols>
  <sheetData>
    <row r="1" ht="12">
      <c r="F1" s="43" t="s">
        <v>48</v>
      </c>
    </row>
    <row r="2" spans="2:6" ht="50.25" customHeight="1">
      <c r="B2" s="5"/>
      <c r="D2" s="126" t="s">
        <v>325</v>
      </c>
      <c r="E2" s="126"/>
      <c r="F2" s="126"/>
    </row>
    <row r="3" spans="1:6" s="10" customFormat="1" ht="12">
      <c r="A3" s="6"/>
      <c r="B3" s="7"/>
      <c r="C3" s="8"/>
      <c r="D3" s="48"/>
      <c r="E3" s="43"/>
      <c r="F3" s="40"/>
    </row>
    <row r="4" spans="1:6" s="10" customFormat="1" ht="15.75">
      <c r="A4" s="6"/>
      <c r="B4" s="7"/>
      <c r="C4" s="8"/>
      <c r="D4" s="47"/>
      <c r="E4" s="127" t="s">
        <v>0</v>
      </c>
      <c r="F4" s="127"/>
    </row>
    <row r="5" spans="1:6" s="10" customFormat="1" ht="15.75">
      <c r="A5" s="6"/>
      <c r="B5" s="7"/>
      <c r="C5" s="8"/>
      <c r="D5" s="47"/>
      <c r="E5" s="127" t="s">
        <v>1</v>
      </c>
      <c r="F5" s="127"/>
    </row>
    <row r="6" spans="1:6" s="10" customFormat="1" ht="15.75">
      <c r="A6" s="6"/>
      <c r="B6" s="7"/>
      <c r="C6" s="11"/>
      <c r="D6" s="49"/>
      <c r="E6" s="127" t="s">
        <v>49</v>
      </c>
      <c r="F6" s="127"/>
    </row>
    <row r="7" spans="2:6" ht="15.75">
      <c r="B7" s="78"/>
      <c r="F7" s="38"/>
    </row>
    <row r="8" spans="1:6" s="10" customFormat="1" ht="30.75" customHeight="1">
      <c r="A8" s="128" t="s">
        <v>113</v>
      </c>
      <c r="B8" s="128"/>
      <c r="C8" s="128"/>
      <c r="D8" s="128"/>
      <c r="E8" s="128"/>
      <c r="F8" s="128"/>
    </row>
    <row r="9" spans="1:6" ht="14.25">
      <c r="A9" s="12"/>
      <c r="B9" s="42"/>
      <c r="C9" s="12"/>
      <c r="D9" s="12"/>
      <c r="E9" s="45"/>
      <c r="F9" s="41"/>
    </row>
    <row r="10" spans="1:6" s="14" customFormat="1" ht="33" customHeight="1">
      <c r="A10" s="117" t="s">
        <v>51</v>
      </c>
      <c r="B10" s="120" t="s">
        <v>30</v>
      </c>
      <c r="C10" s="121" t="s">
        <v>2</v>
      </c>
      <c r="D10" s="122" t="s">
        <v>3</v>
      </c>
      <c r="E10" s="123"/>
      <c r="F10" s="124" t="s">
        <v>31</v>
      </c>
    </row>
    <row r="11" spans="1:6" s="14" customFormat="1" ht="19.5" customHeight="1">
      <c r="A11" s="118"/>
      <c r="B11" s="120"/>
      <c r="C11" s="121"/>
      <c r="D11" s="50" t="s">
        <v>32</v>
      </c>
      <c r="E11" s="46" t="s">
        <v>33</v>
      </c>
      <c r="F11" s="125"/>
    </row>
    <row r="12" spans="1:6" s="13" customFormat="1" ht="12.75">
      <c r="A12" s="25"/>
      <c r="B12" s="26" t="s">
        <v>4</v>
      </c>
      <c r="C12" s="27" t="s">
        <v>5</v>
      </c>
      <c r="D12" s="51"/>
      <c r="E12" s="110">
        <f>E13+E17+E30+E31+E32+E33+E34+E46+E112+E156+E175+E179+E180+E181+E182+E194+E203+E207+E212</f>
        <v>43381000</v>
      </c>
      <c r="F12" s="25"/>
    </row>
    <row r="13" spans="1:6" s="24" customFormat="1" ht="51">
      <c r="A13" s="61">
        <v>1</v>
      </c>
      <c r="B13" s="62" t="s">
        <v>6</v>
      </c>
      <c r="C13" s="63" t="s">
        <v>131</v>
      </c>
      <c r="D13" s="66">
        <v>108236</v>
      </c>
      <c r="E13" s="95">
        <f>E14+E15+E16</f>
        <v>11043394.3</v>
      </c>
      <c r="F13" s="65"/>
    </row>
    <row r="14" spans="1:6" s="24" customFormat="1" ht="25.5">
      <c r="A14" s="20" t="s">
        <v>8</v>
      </c>
      <c r="B14" s="21" t="s">
        <v>9</v>
      </c>
      <c r="C14" s="22" t="s">
        <v>7</v>
      </c>
      <c r="D14" s="52"/>
      <c r="E14" s="111">
        <v>8165472.61</v>
      </c>
      <c r="F14" s="23"/>
    </row>
    <row r="15" spans="1:6" s="24" customFormat="1" ht="25.5">
      <c r="A15" s="20" t="s">
        <v>10</v>
      </c>
      <c r="B15" s="21" t="s">
        <v>11</v>
      </c>
      <c r="C15" s="22" t="s">
        <v>7</v>
      </c>
      <c r="D15" s="52"/>
      <c r="E15" s="111">
        <v>200000</v>
      </c>
      <c r="F15" s="23"/>
    </row>
    <row r="16" spans="1:6" s="24" customFormat="1" ht="25.5">
      <c r="A16" s="20" t="s">
        <v>12</v>
      </c>
      <c r="B16" s="21" t="s">
        <v>238</v>
      </c>
      <c r="C16" s="22" t="s">
        <v>7</v>
      </c>
      <c r="D16" s="52"/>
      <c r="E16" s="111">
        <v>2677921.69</v>
      </c>
      <c r="F16" s="23" t="s">
        <v>50</v>
      </c>
    </row>
    <row r="17" spans="1:6" s="24" customFormat="1" ht="29.25" customHeight="1">
      <c r="A17" s="61">
        <v>2</v>
      </c>
      <c r="B17" s="62" t="s">
        <v>239</v>
      </c>
      <c r="C17" s="63" t="s">
        <v>18</v>
      </c>
      <c r="D17" s="66">
        <v>18</v>
      </c>
      <c r="E17" s="95">
        <f>SUM(E18:E29)</f>
        <v>3578076.34</v>
      </c>
      <c r="F17" s="65"/>
    </row>
    <row r="18" spans="1:6" s="18" customFormat="1" ht="18" customHeight="1" outlineLevel="1">
      <c r="A18" s="15" t="s">
        <v>250</v>
      </c>
      <c r="B18" s="16" t="s">
        <v>249</v>
      </c>
      <c r="C18" s="35"/>
      <c r="D18" s="53"/>
      <c r="E18" s="102">
        <v>266940</v>
      </c>
      <c r="F18" s="17" t="s">
        <v>155</v>
      </c>
    </row>
    <row r="19" spans="1:6" s="18" customFormat="1" ht="17.25" customHeight="1" outlineLevel="1">
      <c r="A19" s="15" t="s">
        <v>251</v>
      </c>
      <c r="B19" s="16" t="s">
        <v>241</v>
      </c>
      <c r="C19" s="35"/>
      <c r="D19" s="53"/>
      <c r="E19" s="102">
        <v>278717.55</v>
      </c>
      <c r="F19" s="17" t="s">
        <v>178</v>
      </c>
    </row>
    <row r="20" spans="1:6" s="18" customFormat="1" ht="25.5" customHeight="1" outlineLevel="1">
      <c r="A20" s="15" t="s">
        <v>252</v>
      </c>
      <c r="B20" s="16" t="s">
        <v>248</v>
      </c>
      <c r="C20" s="35"/>
      <c r="D20" s="53"/>
      <c r="E20" s="102">
        <v>257080</v>
      </c>
      <c r="F20" s="17"/>
    </row>
    <row r="21" spans="1:6" s="18" customFormat="1" ht="29.25" customHeight="1" outlineLevel="1">
      <c r="A21" s="15" t="s">
        <v>253</v>
      </c>
      <c r="B21" s="16" t="s">
        <v>246</v>
      </c>
      <c r="C21" s="35"/>
      <c r="D21" s="53"/>
      <c r="E21" s="102">
        <v>393170</v>
      </c>
      <c r="F21" s="16"/>
    </row>
    <row r="22" spans="1:6" s="18" customFormat="1" ht="45.75" customHeight="1" outlineLevel="1">
      <c r="A22" s="15" t="s">
        <v>254</v>
      </c>
      <c r="B22" s="16" t="s">
        <v>244</v>
      </c>
      <c r="C22" s="35"/>
      <c r="D22" s="53"/>
      <c r="E22" s="102">
        <v>372605.64</v>
      </c>
      <c r="F22" s="17" t="s">
        <v>231</v>
      </c>
    </row>
    <row r="23" spans="1:6" s="18" customFormat="1" ht="18" customHeight="1" outlineLevel="1">
      <c r="A23" s="15" t="s">
        <v>255</v>
      </c>
      <c r="B23" s="16" t="s">
        <v>242</v>
      </c>
      <c r="C23" s="35"/>
      <c r="D23" s="53"/>
      <c r="E23" s="102">
        <v>247998.93</v>
      </c>
      <c r="F23" s="17" t="s">
        <v>187</v>
      </c>
    </row>
    <row r="24" spans="1:6" s="18" customFormat="1" ht="35.25" customHeight="1" outlineLevel="1">
      <c r="A24" s="15" t="s">
        <v>256</v>
      </c>
      <c r="B24" s="16" t="s">
        <v>245</v>
      </c>
      <c r="C24" s="35"/>
      <c r="D24" s="53"/>
      <c r="E24" s="102">
        <v>254142.65</v>
      </c>
      <c r="F24" s="17" t="s">
        <v>120</v>
      </c>
    </row>
    <row r="25" spans="1:6" s="18" customFormat="1" ht="23.25" customHeight="1" outlineLevel="1">
      <c r="A25" s="15" t="s">
        <v>257</v>
      </c>
      <c r="B25" s="16" t="s">
        <v>247</v>
      </c>
      <c r="C25" s="35"/>
      <c r="D25" s="53"/>
      <c r="E25" s="103">
        <v>423270</v>
      </c>
      <c r="F25" s="17"/>
    </row>
    <row r="26" spans="1:6" s="18" customFormat="1" ht="23.25" customHeight="1" outlineLevel="1">
      <c r="A26" s="15" t="s">
        <v>258</v>
      </c>
      <c r="B26" s="16" t="s">
        <v>20</v>
      </c>
      <c r="C26" s="35"/>
      <c r="D26" s="108"/>
      <c r="E26" s="103">
        <v>312508.08</v>
      </c>
      <c r="F26" s="17"/>
    </row>
    <row r="27" spans="1:6" s="18" customFormat="1" ht="23.25" customHeight="1" outlineLevel="1">
      <c r="A27" s="15" t="s">
        <v>259</v>
      </c>
      <c r="B27" s="16" t="s">
        <v>243</v>
      </c>
      <c r="C27" s="35"/>
      <c r="D27" s="108"/>
      <c r="E27" s="103">
        <v>309436.2</v>
      </c>
      <c r="F27" s="17" t="s">
        <v>230</v>
      </c>
    </row>
    <row r="28" spans="1:6" s="18" customFormat="1" ht="23.25" customHeight="1" outlineLevel="1">
      <c r="A28" s="15" t="s">
        <v>260</v>
      </c>
      <c r="B28" s="91" t="s">
        <v>240</v>
      </c>
      <c r="C28" s="35"/>
      <c r="D28" s="108"/>
      <c r="E28" s="103">
        <v>229567.72</v>
      </c>
      <c r="F28" s="17" t="s">
        <v>230</v>
      </c>
    </row>
    <row r="29" spans="1:6" s="18" customFormat="1" ht="23.25" customHeight="1" outlineLevel="1">
      <c r="A29" s="15" t="s">
        <v>261</v>
      </c>
      <c r="B29" s="91" t="s">
        <v>211</v>
      </c>
      <c r="C29" s="35"/>
      <c r="D29" s="108"/>
      <c r="E29" s="102">
        <v>232639.57</v>
      </c>
      <c r="F29" s="17" t="s">
        <v>230</v>
      </c>
    </row>
    <row r="30" spans="1:6" s="24" customFormat="1" ht="25.5">
      <c r="A30" s="61">
        <v>3</v>
      </c>
      <c r="B30" s="62" t="s">
        <v>213</v>
      </c>
      <c r="C30" s="63" t="s">
        <v>7</v>
      </c>
      <c r="D30" s="64"/>
      <c r="E30" s="95">
        <v>1700000</v>
      </c>
      <c r="F30" s="65"/>
    </row>
    <row r="31" spans="1:6" s="24" customFormat="1" ht="27.75" customHeight="1">
      <c r="A31" s="61">
        <v>4</v>
      </c>
      <c r="B31" s="62" t="s">
        <v>321</v>
      </c>
      <c r="C31" s="63" t="s">
        <v>214</v>
      </c>
      <c r="D31" s="66">
        <v>51.6</v>
      </c>
      <c r="E31" s="95">
        <v>108855</v>
      </c>
      <c r="F31" s="65"/>
    </row>
    <row r="32" spans="1:6" s="24" customFormat="1" ht="31.5" customHeight="1">
      <c r="A32" s="61">
        <v>5</v>
      </c>
      <c r="B32" s="62" t="s">
        <v>232</v>
      </c>
      <c r="C32" s="63" t="s">
        <v>214</v>
      </c>
      <c r="D32" s="66">
        <v>79.05</v>
      </c>
      <c r="E32" s="95">
        <v>71145</v>
      </c>
      <c r="F32" s="65"/>
    </row>
    <row r="33" spans="1:6" s="24" customFormat="1" ht="18.75" customHeight="1">
      <c r="A33" s="67">
        <v>6</v>
      </c>
      <c r="B33" s="62" t="s">
        <v>16</v>
      </c>
      <c r="C33" s="68" t="s">
        <v>7</v>
      </c>
      <c r="D33" s="69"/>
      <c r="E33" s="95">
        <v>275486.72</v>
      </c>
      <c r="F33" s="70"/>
    </row>
    <row r="34" spans="1:6" s="24" customFormat="1" ht="25.5">
      <c r="A34" s="67">
        <v>7</v>
      </c>
      <c r="B34" s="62" t="s">
        <v>43</v>
      </c>
      <c r="C34" s="68" t="s">
        <v>104</v>
      </c>
      <c r="D34" s="69">
        <f>D36+D43</f>
        <v>104</v>
      </c>
      <c r="E34" s="95">
        <f>E35+E44+E45</f>
        <v>1264752.9000000001</v>
      </c>
      <c r="F34" s="70"/>
    </row>
    <row r="35" spans="1:6" s="24" customFormat="1" ht="25.5">
      <c r="A35" s="93" t="s">
        <v>219</v>
      </c>
      <c r="B35" s="21" t="s">
        <v>17</v>
      </c>
      <c r="C35" s="27" t="s">
        <v>7</v>
      </c>
      <c r="D35" s="55"/>
      <c r="E35" s="58">
        <v>1217492.83</v>
      </c>
      <c r="F35" s="28"/>
    </row>
    <row r="36" spans="1:6" s="18" customFormat="1" ht="22.5" outlineLevel="1">
      <c r="A36" s="29">
        <v>1</v>
      </c>
      <c r="B36" s="16" t="s">
        <v>188</v>
      </c>
      <c r="C36" s="31"/>
      <c r="D36" s="114">
        <v>91</v>
      </c>
      <c r="E36" s="102"/>
      <c r="F36" s="30" t="s">
        <v>189</v>
      </c>
    </row>
    <row r="37" spans="1:6" s="18" customFormat="1" ht="22.5" outlineLevel="1">
      <c r="A37" s="29">
        <v>2</v>
      </c>
      <c r="B37" s="16" t="s">
        <v>190</v>
      </c>
      <c r="C37" s="31"/>
      <c r="D37" s="115"/>
      <c r="E37" s="102"/>
      <c r="F37" s="30" t="s">
        <v>191</v>
      </c>
    </row>
    <row r="38" spans="1:6" s="18" customFormat="1" ht="22.5" outlineLevel="1">
      <c r="A38" s="29">
        <v>3</v>
      </c>
      <c r="B38" s="16" t="s">
        <v>192</v>
      </c>
      <c r="C38" s="31"/>
      <c r="D38" s="115"/>
      <c r="E38" s="102"/>
      <c r="F38" s="30" t="s">
        <v>193</v>
      </c>
    </row>
    <row r="39" spans="1:6" s="18" customFormat="1" ht="22.5" outlineLevel="1">
      <c r="A39" s="29">
        <v>4</v>
      </c>
      <c r="B39" s="16" t="s">
        <v>194</v>
      </c>
      <c r="C39" s="31"/>
      <c r="D39" s="115"/>
      <c r="E39" s="102"/>
      <c r="F39" s="30" t="s">
        <v>195</v>
      </c>
    </row>
    <row r="40" spans="1:6" s="18" customFormat="1" ht="22.5" outlineLevel="1">
      <c r="A40" s="29">
        <v>5</v>
      </c>
      <c r="B40" s="16" t="s">
        <v>196</v>
      </c>
      <c r="C40" s="31"/>
      <c r="D40" s="115"/>
      <c r="E40" s="102"/>
      <c r="F40" s="30" t="s">
        <v>197</v>
      </c>
    </row>
    <row r="41" spans="1:6" s="18" customFormat="1" ht="22.5" customHeight="1" outlineLevel="1">
      <c r="A41" s="29">
        <v>6</v>
      </c>
      <c r="B41" s="16" t="s">
        <v>300</v>
      </c>
      <c r="C41" s="31"/>
      <c r="D41" s="115"/>
      <c r="E41" s="102"/>
      <c r="F41" s="30" t="s">
        <v>198</v>
      </c>
    </row>
    <row r="42" spans="1:6" s="18" customFormat="1" ht="22.5" outlineLevel="1">
      <c r="A42" s="29">
        <v>7</v>
      </c>
      <c r="B42" s="16" t="s">
        <v>199</v>
      </c>
      <c r="C42" s="31"/>
      <c r="D42" s="116"/>
      <c r="E42" s="102"/>
      <c r="F42" s="30" t="s">
        <v>200</v>
      </c>
    </row>
    <row r="43" spans="1:6" s="18" customFormat="1" ht="11.25" outlineLevel="1">
      <c r="A43" s="29">
        <v>8</v>
      </c>
      <c r="B43" s="16" t="s">
        <v>301</v>
      </c>
      <c r="C43" s="31"/>
      <c r="D43" s="53">
        <v>13</v>
      </c>
      <c r="E43" s="102"/>
      <c r="F43" s="30"/>
    </row>
    <row r="44" spans="1:6" s="24" customFormat="1" ht="25.5">
      <c r="A44" s="25" t="s">
        <v>220</v>
      </c>
      <c r="B44" s="21" t="s">
        <v>215</v>
      </c>
      <c r="C44" s="27"/>
      <c r="D44" s="55"/>
      <c r="E44" s="58">
        <v>29500</v>
      </c>
      <c r="F44" s="28"/>
    </row>
    <row r="45" spans="1:6" s="24" customFormat="1" ht="12.75">
      <c r="A45" s="25" t="s">
        <v>236</v>
      </c>
      <c r="B45" s="21" t="s">
        <v>237</v>
      </c>
      <c r="C45" s="27"/>
      <c r="D45" s="55"/>
      <c r="E45" s="58">
        <v>17760.07</v>
      </c>
      <c r="F45" s="28"/>
    </row>
    <row r="46" spans="1:6" s="24" customFormat="1" ht="25.5">
      <c r="A46" s="67">
        <v>8</v>
      </c>
      <c r="B46" s="62" t="s">
        <v>320</v>
      </c>
      <c r="C46" s="68" t="s">
        <v>7</v>
      </c>
      <c r="D46" s="69"/>
      <c r="E46" s="95">
        <f>E47+E107</f>
        <v>6059599.38</v>
      </c>
      <c r="F46" s="71"/>
    </row>
    <row r="47" spans="1:6" s="24" customFormat="1" ht="25.5">
      <c r="A47" s="25" t="s">
        <v>221</v>
      </c>
      <c r="B47" s="21" t="s">
        <v>235</v>
      </c>
      <c r="C47" s="27" t="s">
        <v>7</v>
      </c>
      <c r="D47" s="55"/>
      <c r="E47" s="58">
        <v>595718.24</v>
      </c>
      <c r="F47" s="16"/>
    </row>
    <row r="48" spans="1:6" s="18" customFormat="1" ht="22.5" hidden="1" outlineLevel="1">
      <c r="A48" s="29"/>
      <c r="B48" s="16" t="s">
        <v>103</v>
      </c>
      <c r="C48" s="31"/>
      <c r="D48" s="53"/>
      <c r="E48" s="102"/>
      <c r="F48" s="16" t="s">
        <v>52</v>
      </c>
    </row>
    <row r="49" spans="1:6" s="18" customFormat="1" ht="11.25" hidden="1" outlineLevel="1">
      <c r="A49" s="29">
        <v>1</v>
      </c>
      <c r="B49" s="16" t="s">
        <v>53</v>
      </c>
      <c r="C49" s="37" t="s">
        <v>95</v>
      </c>
      <c r="D49" s="54">
        <v>375</v>
      </c>
      <c r="E49" s="102" t="s">
        <v>111</v>
      </c>
      <c r="F49" s="30" t="s">
        <v>110</v>
      </c>
    </row>
    <row r="50" spans="1:6" s="18" customFormat="1" ht="11.25" hidden="1" outlineLevel="1">
      <c r="A50" s="29">
        <v>2</v>
      </c>
      <c r="B50" s="16" t="s">
        <v>54</v>
      </c>
      <c r="C50" s="37" t="s">
        <v>95</v>
      </c>
      <c r="D50" s="54">
        <v>400</v>
      </c>
      <c r="E50" s="102" t="s">
        <v>96</v>
      </c>
      <c r="F50" s="30"/>
    </row>
    <row r="51" spans="1:6" s="18" customFormat="1" ht="11.25" hidden="1" outlineLevel="1">
      <c r="A51" s="29">
        <v>3</v>
      </c>
      <c r="B51" s="16" t="s">
        <v>55</v>
      </c>
      <c r="C51" s="37" t="s">
        <v>95</v>
      </c>
      <c r="D51" s="54">
        <v>302.75</v>
      </c>
      <c r="E51" s="102" t="s">
        <v>96</v>
      </c>
      <c r="F51" s="30" t="s">
        <v>90</v>
      </c>
    </row>
    <row r="52" spans="1:6" s="18" customFormat="1" ht="22.5" hidden="1" outlineLevel="1">
      <c r="A52" s="29">
        <v>4</v>
      </c>
      <c r="B52" s="16" t="s">
        <v>56</v>
      </c>
      <c r="C52" s="37" t="s">
        <v>97</v>
      </c>
      <c r="D52" s="54">
        <v>110.5</v>
      </c>
      <c r="E52" s="102" t="s">
        <v>98</v>
      </c>
      <c r="F52" s="30"/>
    </row>
    <row r="53" spans="1:6" s="18" customFormat="1" ht="22.5" hidden="1" outlineLevel="1">
      <c r="A53" s="29">
        <v>5</v>
      </c>
      <c r="B53" s="16" t="s">
        <v>15</v>
      </c>
      <c r="C53" s="37" t="s">
        <v>99</v>
      </c>
      <c r="D53" s="54">
        <v>625</v>
      </c>
      <c r="E53" s="102" t="s">
        <v>96</v>
      </c>
      <c r="F53" s="30"/>
    </row>
    <row r="54" spans="1:6" s="18" customFormat="1" ht="11.25" hidden="1" outlineLevel="1">
      <c r="A54" s="29">
        <v>6</v>
      </c>
      <c r="B54" s="16" t="s">
        <v>35</v>
      </c>
      <c r="C54" s="37" t="s">
        <v>100</v>
      </c>
      <c r="D54" s="54">
        <v>137</v>
      </c>
      <c r="E54" s="102" t="s">
        <v>111</v>
      </c>
      <c r="F54" s="79"/>
    </row>
    <row r="55" spans="1:6" s="18" customFormat="1" ht="22.5" hidden="1" outlineLevel="1">
      <c r="A55" s="29">
        <v>7</v>
      </c>
      <c r="B55" s="16" t="s">
        <v>57</v>
      </c>
      <c r="C55" s="37" t="s">
        <v>101</v>
      </c>
      <c r="D55" s="54">
        <v>80</v>
      </c>
      <c r="E55" s="102" t="s">
        <v>96</v>
      </c>
      <c r="F55" s="79"/>
    </row>
    <row r="56" spans="1:6" s="18" customFormat="1" ht="22.5" hidden="1" outlineLevel="1">
      <c r="A56" s="29">
        <v>8</v>
      </c>
      <c r="B56" s="16" t="s">
        <v>58</v>
      </c>
      <c r="C56" s="37" t="s">
        <v>101</v>
      </c>
      <c r="D56" s="54">
        <v>248</v>
      </c>
      <c r="E56" s="102" t="s">
        <v>96</v>
      </c>
      <c r="F56" s="30" t="s">
        <v>90</v>
      </c>
    </row>
    <row r="57" spans="1:6" s="18" customFormat="1" ht="11.25" hidden="1" outlineLevel="1">
      <c r="A57" s="29">
        <v>9</v>
      </c>
      <c r="B57" s="16" t="s">
        <v>59</v>
      </c>
      <c r="C57" s="37" t="s">
        <v>95</v>
      </c>
      <c r="D57" s="54">
        <v>742</v>
      </c>
      <c r="E57" s="102" t="s">
        <v>96</v>
      </c>
      <c r="F57" s="30"/>
    </row>
    <row r="58" spans="1:6" s="18" customFormat="1" ht="11.25" hidden="1" outlineLevel="1">
      <c r="A58" s="29">
        <v>10</v>
      </c>
      <c r="B58" s="16" t="s">
        <v>36</v>
      </c>
      <c r="C58" s="37" t="s">
        <v>95</v>
      </c>
      <c r="D58" s="54">
        <v>496</v>
      </c>
      <c r="E58" s="102" t="s">
        <v>96</v>
      </c>
      <c r="F58" s="30"/>
    </row>
    <row r="59" spans="1:6" s="18" customFormat="1" ht="22.5" hidden="1" outlineLevel="1">
      <c r="A59" s="29">
        <v>11</v>
      </c>
      <c r="B59" s="16" t="s">
        <v>46</v>
      </c>
      <c r="C59" s="37" t="s">
        <v>101</v>
      </c>
      <c r="D59" s="54">
        <v>97</v>
      </c>
      <c r="E59" s="102" t="s">
        <v>111</v>
      </c>
      <c r="F59" s="30"/>
    </row>
    <row r="60" spans="1:6" s="18" customFormat="1" ht="11.25" hidden="1" outlineLevel="1">
      <c r="A60" s="29">
        <v>12</v>
      </c>
      <c r="B60" s="16" t="s">
        <v>37</v>
      </c>
      <c r="C60" s="37" t="s">
        <v>95</v>
      </c>
      <c r="D60" s="54">
        <v>383</v>
      </c>
      <c r="E60" s="102" t="s">
        <v>96</v>
      </c>
      <c r="F60" s="30"/>
    </row>
    <row r="61" spans="1:6" s="18" customFormat="1" ht="11.25" hidden="1" outlineLevel="1">
      <c r="A61" s="29">
        <v>13</v>
      </c>
      <c r="B61" s="16" t="s">
        <v>60</v>
      </c>
      <c r="C61" s="37" t="s">
        <v>95</v>
      </c>
      <c r="D61" s="54">
        <v>505</v>
      </c>
      <c r="E61" s="102" t="s">
        <v>96</v>
      </c>
      <c r="F61" s="30" t="s">
        <v>91</v>
      </c>
    </row>
    <row r="62" spans="1:6" s="18" customFormat="1" ht="22.5" hidden="1" outlineLevel="1">
      <c r="A62" s="29">
        <v>14</v>
      </c>
      <c r="B62" s="16" t="s">
        <v>61</v>
      </c>
      <c r="C62" s="37" t="s">
        <v>101</v>
      </c>
      <c r="D62" s="54">
        <v>300</v>
      </c>
      <c r="E62" s="102" t="s">
        <v>96</v>
      </c>
      <c r="F62" s="30" t="s">
        <v>91</v>
      </c>
    </row>
    <row r="63" spans="1:6" s="18" customFormat="1" ht="11.25" hidden="1" outlineLevel="1">
      <c r="A63" s="29">
        <v>15</v>
      </c>
      <c r="B63" s="16" t="s">
        <v>62</v>
      </c>
      <c r="C63" s="37" t="s">
        <v>95</v>
      </c>
      <c r="D63" s="54">
        <v>128.5</v>
      </c>
      <c r="E63" s="102" t="s">
        <v>111</v>
      </c>
      <c r="F63" s="30"/>
    </row>
    <row r="64" spans="1:6" s="18" customFormat="1" ht="22.5" hidden="1" outlineLevel="1">
      <c r="A64" s="29">
        <v>16</v>
      </c>
      <c r="B64" s="16" t="s">
        <v>62</v>
      </c>
      <c r="C64" s="37" t="s">
        <v>97</v>
      </c>
      <c r="D64" s="54">
        <v>118</v>
      </c>
      <c r="E64" s="102" t="s">
        <v>96</v>
      </c>
      <c r="F64" s="30"/>
    </row>
    <row r="65" spans="1:6" s="18" customFormat="1" ht="11.25" hidden="1" outlineLevel="1">
      <c r="A65" s="29">
        <v>17</v>
      </c>
      <c r="B65" s="16" t="s">
        <v>63</v>
      </c>
      <c r="C65" s="37" t="s">
        <v>95</v>
      </c>
      <c r="D65" s="54">
        <v>760.5</v>
      </c>
      <c r="E65" s="102" t="s">
        <v>96</v>
      </c>
      <c r="F65" s="30" t="s">
        <v>90</v>
      </c>
    </row>
    <row r="66" spans="1:6" s="18" customFormat="1" ht="11.25" hidden="1" outlineLevel="1">
      <c r="A66" s="29">
        <v>18</v>
      </c>
      <c r="B66" s="16" t="s">
        <v>64</v>
      </c>
      <c r="C66" s="37" t="s">
        <v>95</v>
      </c>
      <c r="D66" s="54">
        <v>63</v>
      </c>
      <c r="E66" s="102" t="s">
        <v>96</v>
      </c>
      <c r="F66" s="30" t="s">
        <v>90</v>
      </c>
    </row>
    <row r="67" spans="1:6" s="18" customFormat="1" ht="11.25" hidden="1" outlineLevel="1">
      <c r="A67" s="29">
        <v>19</v>
      </c>
      <c r="B67" s="16" t="s">
        <v>65</v>
      </c>
      <c r="C67" s="37" t="s">
        <v>95</v>
      </c>
      <c r="D67" s="54">
        <v>362</v>
      </c>
      <c r="E67" s="102" t="s">
        <v>96</v>
      </c>
      <c r="F67" s="30"/>
    </row>
    <row r="68" spans="1:6" s="18" customFormat="1" ht="22.5" hidden="1" outlineLevel="1">
      <c r="A68" s="29">
        <v>20</v>
      </c>
      <c r="B68" s="16" t="s">
        <v>66</v>
      </c>
      <c r="C68" s="37" t="s">
        <v>101</v>
      </c>
      <c r="D68" s="54">
        <v>273</v>
      </c>
      <c r="E68" s="102" t="s">
        <v>96</v>
      </c>
      <c r="F68" s="30"/>
    </row>
    <row r="69" spans="1:6" s="18" customFormat="1" ht="22.5" hidden="1" outlineLevel="1">
      <c r="A69" s="29">
        <v>21</v>
      </c>
      <c r="B69" s="16" t="s">
        <v>67</v>
      </c>
      <c r="C69" s="37" t="s">
        <v>101</v>
      </c>
      <c r="D69" s="54">
        <v>752</v>
      </c>
      <c r="E69" s="102" t="s">
        <v>96</v>
      </c>
      <c r="F69" s="30"/>
    </row>
    <row r="70" spans="1:6" s="18" customFormat="1" ht="11.25" hidden="1" outlineLevel="1">
      <c r="A70" s="29">
        <v>22</v>
      </c>
      <c r="B70" s="16" t="s">
        <v>68</v>
      </c>
      <c r="C70" s="37" t="s">
        <v>95</v>
      </c>
      <c r="D70" s="54">
        <v>323.5</v>
      </c>
      <c r="E70" s="102" t="s">
        <v>96</v>
      </c>
      <c r="F70" s="30" t="s">
        <v>90</v>
      </c>
    </row>
    <row r="71" spans="1:6" s="18" customFormat="1" ht="11.25" hidden="1" outlineLevel="1">
      <c r="A71" s="29">
        <v>23</v>
      </c>
      <c r="B71" s="16" t="s">
        <v>69</v>
      </c>
      <c r="C71" s="37" t="s">
        <v>95</v>
      </c>
      <c r="D71" s="54">
        <v>98.5</v>
      </c>
      <c r="E71" s="102" t="s">
        <v>96</v>
      </c>
      <c r="F71" s="30" t="s">
        <v>90</v>
      </c>
    </row>
    <row r="72" spans="1:6" s="18" customFormat="1" ht="11.25" hidden="1" outlineLevel="1">
      <c r="A72" s="29">
        <v>24</v>
      </c>
      <c r="B72" s="16" t="s">
        <v>70</v>
      </c>
      <c r="C72" s="37" t="s">
        <v>95</v>
      </c>
      <c r="D72" s="54">
        <v>285</v>
      </c>
      <c r="E72" s="102" t="s">
        <v>96</v>
      </c>
      <c r="F72" s="30" t="s">
        <v>90</v>
      </c>
    </row>
    <row r="73" spans="1:6" s="18" customFormat="1" ht="11.25" hidden="1" outlineLevel="1">
      <c r="A73" s="29">
        <v>25</v>
      </c>
      <c r="B73" s="16" t="s">
        <v>71</v>
      </c>
      <c r="C73" s="37" t="s">
        <v>95</v>
      </c>
      <c r="D73" s="54">
        <v>405</v>
      </c>
      <c r="E73" s="102" t="s">
        <v>96</v>
      </c>
      <c r="F73" s="30" t="s">
        <v>90</v>
      </c>
    </row>
    <row r="74" spans="1:6" s="18" customFormat="1" ht="11.25" hidden="1" outlineLevel="1">
      <c r="A74" s="29">
        <v>26</v>
      </c>
      <c r="B74" s="16" t="s">
        <v>38</v>
      </c>
      <c r="C74" s="37" t="s">
        <v>95</v>
      </c>
      <c r="D74" s="54">
        <v>174</v>
      </c>
      <c r="E74" s="102" t="s">
        <v>96</v>
      </c>
      <c r="F74" s="30" t="s">
        <v>90</v>
      </c>
    </row>
    <row r="75" spans="1:6" s="18" customFormat="1" ht="11.25" hidden="1" outlineLevel="1">
      <c r="A75" s="29">
        <v>27</v>
      </c>
      <c r="B75" s="16" t="s">
        <v>72</v>
      </c>
      <c r="C75" s="37" t="s">
        <v>95</v>
      </c>
      <c r="D75" s="54">
        <v>174</v>
      </c>
      <c r="E75" s="102" t="s">
        <v>96</v>
      </c>
      <c r="F75" s="30" t="s">
        <v>92</v>
      </c>
    </row>
    <row r="76" spans="1:6" s="18" customFormat="1" ht="11.25" hidden="1" outlineLevel="1">
      <c r="A76" s="29">
        <v>28</v>
      </c>
      <c r="B76" s="16" t="s">
        <v>39</v>
      </c>
      <c r="C76" s="37" t="s">
        <v>95</v>
      </c>
      <c r="D76" s="54">
        <v>102</v>
      </c>
      <c r="E76" s="102" t="s">
        <v>96</v>
      </c>
      <c r="F76" s="30" t="s">
        <v>90</v>
      </c>
    </row>
    <row r="77" spans="1:6" s="18" customFormat="1" ht="11.25" hidden="1" outlineLevel="1">
      <c r="A77" s="29">
        <v>29</v>
      </c>
      <c r="B77" s="16" t="s">
        <v>73</v>
      </c>
      <c r="C77" s="37" t="s">
        <v>95</v>
      </c>
      <c r="D77" s="54">
        <v>115.5</v>
      </c>
      <c r="E77" s="102" t="s">
        <v>98</v>
      </c>
      <c r="F77" s="30"/>
    </row>
    <row r="78" spans="1:6" s="18" customFormat="1" ht="11.25" hidden="1" outlineLevel="1">
      <c r="A78" s="29">
        <v>30</v>
      </c>
      <c r="B78" s="16" t="s">
        <v>74</v>
      </c>
      <c r="C78" s="37" t="s">
        <v>95</v>
      </c>
      <c r="D78" s="54">
        <v>294</v>
      </c>
      <c r="E78" s="102" t="s">
        <v>96</v>
      </c>
      <c r="F78" s="30"/>
    </row>
    <row r="79" spans="1:6" s="18" customFormat="1" ht="11.25" hidden="1" outlineLevel="1">
      <c r="A79" s="29">
        <v>31</v>
      </c>
      <c r="B79" s="16" t="s">
        <v>106</v>
      </c>
      <c r="C79" s="37" t="s">
        <v>95</v>
      </c>
      <c r="D79" s="54"/>
      <c r="E79" s="102" t="s">
        <v>96</v>
      </c>
      <c r="F79" s="30" t="s">
        <v>93</v>
      </c>
    </row>
    <row r="80" spans="1:6" s="18" customFormat="1" ht="11.25" hidden="1" outlineLevel="1">
      <c r="A80" s="29">
        <v>32</v>
      </c>
      <c r="B80" s="16" t="s">
        <v>14</v>
      </c>
      <c r="C80" s="37" t="s">
        <v>95</v>
      </c>
      <c r="D80" s="54">
        <v>385</v>
      </c>
      <c r="E80" s="102" t="s">
        <v>102</v>
      </c>
      <c r="F80" s="30" t="s">
        <v>93</v>
      </c>
    </row>
    <row r="81" spans="1:6" s="18" customFormat="1" ht="11.25" hidden="1" outlineLevel="1">
      <c r="A81" s="29">
        <v>33</v>
      </c>
      <c r="B81" s="16" t="s">
        <v>75</v>
      </c>
      <c r="C81" s="37" t="s">
        <v>95</v>
      </c>
      <c r="D81" s="54">
        <v>426</v>
      </c>
      <c r="E81" s="102" t="s">
        <v>96</v>
      </c>
      <c r="F81" s="30" t="s">
        <v>93</v>
      </c>
    </row>
    <row r="82" spans="1:6" s="18" customFormat="1" ht="11.25" hidden="1" outlineLevel="1">
      <c r="A82" s="29">
        <v>34</v>
      </c>
      <c r="B82" s="16" t="s">
        <v>76</v>
      </c>
      <c r="C82" s="37" t="s">
        <v>95</v>
      </c>
      <c r="D82" s="54">
        <v>292</v>
      </c>
      <c r="E82" s="102" t="s">
        <v>96</v>
      </c>
      <c r="F82" s="30"/>
    </row>
    <row r="83" spans="1:6" s="18" customFormat="1" ht="11.25" hidden="1" outlineLevel="1">
      <c r="A83" s="29">
        <v>35</v>
      </c>
      <c r="B83" s="16" t="s">
        <v>77</v>
      </c>
      <c r="C83" s="37" t="s">
        <v>95</v>
      </c>
      <c r="D83" s="54">
        <v>120</v>
      </c>
      <c r="E83" s="102" t="s">
        <v>96</v>
      </c>
      <c r="F83" s="30" t="s">
        <v>90</v>
      </c>
    </row>
    <row r="84" spans="1:6" s="18" customFormat="1" ht="11.25" hidden="1" outlineLevel="1">
      <c r="A84" s="29">
        <v>36</v>
      </c>
      <c r="B84" s="16" t="s">
        <v>13</v>
      </c>
      <c r="C84" s="37" t="s">
        <v>95</v>
      </c>
      <c r="D84" s="54">
        <v>39.5</v>
      </c>
      <c r="E84" s="102" t="s">
        <v>96</v>
      </c>
      <c r="F84" s="30" t="s">
        <v>90</v>
      </c>
    </row>
    <row r="85" spans="1:6" s="18" customFormat="1" ht="11.25" hidden="1" outlineLevel="1">
      <c r="A85" s="29">
        <v>37</v>
      </c>
      <c r="B85" s="16" t="s">
        <v>78</v>
      </c>
      <c r="C85" s="37" t="s">
        <v>95</v>
      </c>
      <c r="D85" s="54">
        <v>220</v>
      </c>
      <c r="E85" s="102" t="s">
        <v>96</v>
      </c>
      <c r="F85" s="30" t="s">
        <v>94</v>
      </c>
    </row>
    <row r="86" spans="1:6" s="18" customFormat="1" ht="11.25" hidden="1" outlineLevel="1">
      <c r="A86" s="29">
        <v>38</v>
      </c>
      <c r="B86" s="16" t="s">
        <v>79</v>
      </c>
      <c r="C86" s="37" t="s">
        <v>95</v>
      </c>
      <c r="D86" s="54">
        <v>214</v>
      </c>
      <c r="E86" s="102" t="s">
        <v>96</v>
      </c>
      <c r="F86" s="30" t="s">
        <v>110</v>
      </c>
    </row>
    <row r="87" spans="1:6" s="18" customFormat="1" ht="22.5" hidden="1" outlineLevel="1">
      <c r="A87" s="29">
        <v>39</v>
      </c>
      <c r="B87" s="16" t="s">
        <v>80</v>
      </c>
      <c r="C87" s="37" t="s">
        <v>99</v>
      </c>
      <c r="D87" s="54">
        <v>966</v>
      </c>
      <c r="E87" s="102" t="s">
        <v>96</v>
      </c>
      <c r="F87" s="30"/>
    </row>
    <row r="88" spans="1:6" s="18" customFormat="1" ht="11.25" hidden="1" outlineLevel="1">
      <c r="A88" s="29">
        <v>40</v>
      </c>
      <c r="B88" s="16" t="s">
        <v>34</v>
      </c>
      <c r="C88" s="37" t="s">
        <v>95</v>
      </c>
      <c r="D88" s="54">
        <v>272</v>
      </c>
      <c r="E88" s="102" t="s">
        <v>96</v>
      </c>
      <c r="F88" s="30"/>
    </row>
    <row r="89" spans="1:6" s="18" customFormat="1" ht="11.25" hidden="1" outlineLevel="1">
      <c r="A89" s="29">
        <v>41</v>
      </c>
      <c r="B89" s="16" t="s">
        <v>81</v>
      </c>
      <c r="C89" s="37" t="s">
        <v>95</v>
      </c>
      <c r="D89" s="54">
        <v>261.5</v>
      </c>
      <c r="E89" s="102" t="s">
        <v>96</v>
      </c>
      <c r="F89" s="30"/>
    </row>
    <row r="90" spans="1:6" s="18" customFormat="1" ht="11.25" hidden="1" outlineLevel="1">
      <c r="A90" s="29">
        <v>42</v>
      </c>
      <c r="B90" s="16" t="s">
        <v>82</v>
      </c>
      <c r="C90" s="37" t="s">
        <v>95</v>
      </c>
      <c r="D90" s="54">
        <v>104</v>
      </c>
      <c r="E90" s="102" t="s">
        <v>96</v>
      </c>
      <c r="F90" s="30" t="s">
        <v>90</v>
      </c>
    </row>
    <row r="91" spans="1:6" s="18" customFormat="1" ht="11.25" hidden="1" outlineLevel="1">
      <c r="A91" s="29">
        <v>43</v>
      </c>
      <c r="B91" s="16" t="s">
        <v>83</v>
      </c>
      <c r="C91" s="37" t="s">
        <v>95</v>
      </c>
      <c r="D91" s="54">
        <v>150</v>
      </c>
      <c r="E91" s="102" t="s">
        <v>96</v>
      </c>
      <c r="F91" s="30" t="s">
        <v>90</v>
      </c>
    </row>
    <row r="92" spans="1:6" s="18" customFormat="1" ht="11.25" hidden="1" outlineLevel="1">
      <c r="A92" s="29">
        <v>44</v>
      </c>
      <c r="B92" s="16" t="s">
        <v>20</v>
      </c>
      <c r="C92" s="37" t="s">
        <v>95</v>
      </c>
      <c r="D92" s="54">
        <v>878</v>
      </c>
      <c r="E92" s="102" t="s">
        <v>96</v>
      </c>
      <c r="F92" s="30"/>
    </row>
    <row r="93" spans="1:6" s="18" customFormat="1" ht="11.25" hidden="1" outlineLevel="1">
      <c r="A93" s="29">
        <v>45</v>
      </c>
      <c r="B93" s="16" t="s">
        <v>40</v>
      </c>
      <c r="C93" s="37" t="s">
        <v>95</v>
      </c>
      <c r="D93" s="54">
        <v>140</v>
      </c>
      <c r="E93" s="102" t="s">
        <v>96</v>
      </c>
      <c r="F93" s="30"/>
    </row>
    <row r="94" spans="1:6" s="18" customFormat="1" ht="22.5" hidden="1" outlineLevel="1">
      <c r="A94" s="29">
        <v>46</v>
      </c>
      <c r="B94" s="16" t="s">
        <v>84</v>
      </c>
      <c r="C94" s="37" t="s">
        <v>101</v>
      </c>
      <c r="D94" s="54">
        <v>105</v>
      </c>
      <c r="E94" s="102" t="s">
        <v>111</v>
      </c>
      <c r="F94" s="30"/>
    </row>
    <row r="95" spans="1:6" s="18" customFormat="1" ht="11.25" hidden="1" outlineLevel="1">
      <c r="A95" s="29">
        <v>47</v>
      </c>
      <c r="B95" s="16" t="s">
        <v>85</v>
      </c>
      <c r="C95" s="37" t="s">
        <v>95</v>
      </c>
      <c r="D95" s="54">
        <v>54</v>
      </c>
      <c r="E95" s="102" t="s">
        <v>96</v>
      </c>
      <c r="F95" s="30"/>
    </row>
    <row r="96" spans="1:6" s="18" customFormat="1" ht="11.25" hidden="1" outlineLevel="1">
      <c r="A96" s="29">
        <v>48</v>
      </c>
      <c r="B96" s="16" t="s">
        <v>86</v>
      </c>
      <c r="C96" s="37" t="s">
        <v>100</v>
      </c>
      <c r="D96" s="54">
        <v>150</v>
      </c>
      <c r="E96" s="102" t="s">
        <v>96</v>
      </c>
      <c r="F96" s="30" t="s">
        <v>90</v>
      </c>
    </row>
    <row r="97" spans="1:6" s="18" customFormat="1" ht="11.25" hidden="1" outlineLevel="1">
      <c r="A97" s="29">
        <v>49</v>
      </c>
      <c r="B97" s="16" t="s">
        <v>87</v>
      </c>
      <c r="C97" s="37" t="s">
        <v>95</v>
      </c>
      <c r="D97" s="54">
        <v>59</v>
      </c>
      <c r="E97" s="102" t="s">
        <v>96</v>
      </c>
      <c r="F97" s="30"/>
    </row>
    <row r="98" spans="1:6" s="18" customFormat="1" ht="11.25" hidden="1" outlineLevel="1">
      <c r="A98" s="29">
        <v>50</v>
      </c>
      <c r="B98" s="16" t="s">
        <v>41</v>
      </c>
      <c r="C98" s="37" t="s">
        <v>95</v>
      </c>
      <c r="D98" s="54">
        <v>147</v>
      </c>
      <c r="E98" s="102" t="s">
        <v>96</v>
      </c>
      <c r="F98" s="30"/>
    </row>
    <row r="99" spans="1:6" s="18" customFormat="1" ht="11.25" hidden="1" outlineLevel="1">
      <c r="A99" s="29">
        <v>51</v>
      </c>
      <c r="B99" s="16" t="s">
        <v>88</v>
      </c>
      <c r="C99" s="37" t="s">
        <v>95</v>
      </c>
      <c r="D99" s="54">
        <v>316.5</v>
      </c>
      <c r="E99" s="102" t="s">
        <v>111</v>
      </c>
      <c r="F99" s="30"/>
    </row>
    <row r="100" spans="1:6" s="18" customFormat="1" ht="22.5" hidden="1" outlineLevel="1">
      <c r="A100" s="29">
        <v>52</v>
      </c>
      <c r="B100" s="16" t="s">
        <v>88</v>
      </c>
      <c r="C100" s="37" t="s">
        <v>101</v>
      </c>
      <c r="D100" s="54">
        <v>258</v>
      </c>
      <c r="E100" s="102" t="s">
        <v>96</v>
      </c>
      <c r="F100" s="30"/>
    </row>
    <row r="101" spans="1:6" s="18" customFormat="1" ht="22.5" hidden="1" outlineLevel="1">
      <c r="A101" s="29">
        <v>53</v>
      </c>
      <c r="B101" s="16" t="s">
        <v>44</v>
      </c>
      <c r="C101" s="37" t="s">
        <v>97</v>
      </c>
      <c r="D101" s="54">
        <v>618</v>
      </c>
      <c r="E101" s="102" t="s">
        <v>96</v>
      </c>
      <c r="F101" s="30" t="s">
        <v>90</v>
      </c>
    </row>
    <row r="102" spans="1:6" s="18" customFormat="1" ht="11.25" hidden="1" outlineLevel="1">
      <c r="A102" s="29">
        <v>54</v>
      </c>
      <c r="B102" s="16" t="s">
        <v>44</v>
      </c>
      <c r="C102" s="37" t="s">
        <v>100</v>
      </c>
      <c r="D102" s="54">
        <v>344</v>
      </c>
      <c r="E102" s="102" t="s">
        <v>111</v>
      </c>
      <c r="F102" s="30" t="s">
        <v>90</v>
      </c>
    </row>
    <row r="103" spans="1:6" s="18" customFormat="1" ht="22.5" hidden="1" outlineLevel="1">
      <c r="A103" s="29">
        <v>55</v>
      </c>
      <c r="B103" s="16" t="s">
        <v>89</v>
      </c>
      <c r="C103" s="37" t="s">
        <v>99</v>
      </c>
      <c r="D103" s="54">
        <v>785.5</v>
      </c>
      <c r="E103" s="102" t="s">
        <v>96</v>
      </c>
      <c r="F103" s="30"/>
    </row>
    <row r="104" spans="1:6" s="18" customFormat="1" ht="11.25" hidden="1" outlineLevel="1">
      <c r="A104" s="29">
        <v>56</v>
      </c>
      <c r="B104" s="16" t="s">
        <v>42</v>
      </c>
      <c r="C104" s="37" t="s">
        <v>95</v>
      </c>
      <c r="D104" s="54">
        <v>67.5</v>
      </c>
      <c r="E104" s="102" t="s">
        <v>96</v>
      </c>
      <c r="F104" s="30" t="s">
        <v>93</v>
      </c>
    </row>
    <row r="105" spans="1:6" s="18" customFormat="1" ht="11.25" hidden="1" outlineLevel="1">
      <c r="A105" s="29">
        <v>57</v>
      </c>
      <c r="B105" s="16" t="s">
        <v>109</v>
      </c>
      <c r="C105" s="37" t="s">
        <v>95</v>
      </c>
      <c r="D105" s="54">
        <v>882.5</v>
      </c>
      <c r="E105" s="102" t="s">
        <v>111</v>
      </c>
      <c r="F105" s="30" t="s">
        <v>91</v>
      </c>
    </row>
    <row r="106" spans="1:6" s="18" customFormat="1" ht="11.25" hidden="1" outlineLevel="1">
      <c r="A106" s="29"/>
      <c r="B106" s="16"/>
      <c r="C106" s="37"/>
      <c r="D106" s="54"/>
      <c r="E106" s="102"/>
      <c r="F106" s="30"/>
    </row>
    <row r="107" spans="1:6" s="18" customFormat="1" ht="22.5" outlineLevel="1">
      <c r="A107" s="25" t="s">
        <v>222</v>
      </c>
      <c r="B107" s="16" t="s">
        <v>302</v>
      </c>
      <c r="C107" s="37"/>
      <c r="D107" s="54"/>
      <c r="E107" s="58">
        <f>E108+E109+E110+E111</f>
        <v>5463881.14</v>
      </c>
      <c r="F107" s="30"/>
    </row>
    <row r="108" spans="1:6" s="18" customFormat="1" ht="11.25" outlineLevel="1">
      <c r="A108" s="29">
        <v>1</v>
      </c>
      <c r="B108" s="16" t="s">
        <v>303</v>
      </c>
      <c r="C108" s="37"/>
      <c r="D108" s="54"/>
      <c r="E108" s="102">
        <v>2774678.21</v>
      </c>
      <c r="F108" s="30"/>
    </row>
    <row r="109" spans="1:6" s="18" customFormat="1" ht="11.25" outlineLevel="1">
      <c r="A109" s="29">
        <v>2</v>
      </c>
      <c r="B109" s="16" t="s">
        <v>304</v>
      </c>
      <c r="C109" s="37"/>
      <c r="D109" s="54"/>
      <c r="E109" s="102">
        <v>1515692.93</v>
      </c>
      <c r="F109" s="30"/>
    </row>
    <row r="110" spans="1:6" s="18" customFormat="1" ht="11.25" outlineLevel="1">
      <c r="A110" s="29">
        <v>3</v>
      </c>
      <c r="B110" s="16" t="s">
        <v>288</v>
      </c>
      <c r="C110" s="37"/>
      <c r="D110" s="54"/>
      <c r="E110" s="102">
        <v>1133457.91</v>
      </c>
      <c r="F110" s="30"/>
    </row>
    <row r="111" spans="1:6" s="18" customFormat="1" ht="11.25" outlineLevel="1">
      <c r="A111" s="29">
        <v>4</v>
      </c>
      <c r="B111" s="16" t="s">
        <v>305</v>
      </c>
      <c r="C111" s="37"/>
      <c r="D111" s="54"/>
      <c r="E111" s="102">
        <v>40052.09</v>
      </c>
      <c r="F111" s="30" t="s">
        <v>306</v>
      </c>
    </row>
    <row r="112" spans="1:6" s="32" customFormat="1" ht="63.75">
      <c r="A112" s="67">
        <v>9</v>
      </c>
      <c r="B112" s="62" t="s">
        <v>45</v>
      </c>
      <c r="C112" s="68" t="s">
        <v>7</v>
      </c>
      <c r="D112" s="69">
        <f>D113</f>
        <v>2000</v>
      </c>
      <c r="E112" s="95">
        <f>E113</f>
        <v>3626002.27</v>
      </c>
      <c r="F112" s="62"/>
    </row>
    <row r="113" spans="1:6" s="32" customFormat="1" ht="25.5">
      <c r="A113" s="59" t="s">
        <v>216</v>
      </c>
      <c r="B113" s="21" t="s">
        <v>19</v>
      </c>
      <c r="C113" s="33" t="s">
        <v>21</v>
      </c>
      <c r="D113" s="55">
        <v>2000</v>
      </c>
      <c r="E113" s="58">
        <v>3626002.27</v>
      </c>
      <c r="F113" s="34"/>
    </row>
    <row r="114" spans="1:6" s="19" customFormat="1" ht="22.5" outlineLevel="1">
      <c r="A114" s="29">
        <v>1</v>
      </c>
      <c r="B114" s="80" t="s">
        <v>112</v>
      </c>
      <c r="C114" s="81" t="s">
        <v>21</v>
      </c>
      <c r="D114" s="82"/>
      <c r="E114" s="104"/>
      <c r="F114" s="83" t="s">
        <v>119</v>
      </c>
    </row>
    <row r="115" spans="1:6" s="19" customFormat="1" ht="11.25" outlineLevel="1">
      <c r="A115" s="29">
        <v>2</v>
      </c>
      <c r="B115" s="39" t="s">
        <v>115</v>
      </c>
      <c r="C115" s="81" t="s">
        <v>21</v>
      </c>
      <c r="D115" s="53"/>
      <c r="E115" s="102"/>
      <c r="F115" s="83" t="s">
        <v>114</v>
      </c>
    </row>
    <row r="116" spans="1:6" s="19" customFormat="1" ht="11.25" outlineLevel="1">
      <c r="A116" s="29">
        <v>3</v>
      </c>
      <c r="B116" s="39" t="s">
        <v>116</v>
      </c>
      <c r="C116" s="35" t="s">
        <v>21</v>
      </c>
      <c r="D116" s="53"/>
      <c r="E116" s="102"/>
      <c r="F116" s="83" t="s">
        <v>125</v>
      </c>
    </row>
    <row r="117" spans="1:6" s="19" customFormat="1" ht="11.25" outlineLevel="1">
      <c r="A117" s="29">
        <v>4</v>
      </c>
      <c r="B117" s="39" t="s">
        <v>117</v>
      </c>
      <c r="C117" s="35" t="s">
        <v>21</v>
      </c>
      <c r="D117" s="53"/>
      <c r="E117" s="102"/>
      <c r="F117" s="16" t="s">
        <v>118</v>
      </c>
    </row>
    <row r="118" spans="1:6" s="19" customFormat="1" ht="11.25" outlineLevel="1">
      <c r="A118" s="29">
        <v>5</v>
      </c>
      <c r="B118" s="39" t="s">
        <v>121</v>
      </c>
      <c r="C118" s="35" t="s">
        <v>123</v>
      </c>
      <c r="D118" s="53"/>
      <c r="E118" s="102"/>
      <c r="F118" s="16" t="s">
        <v>122</v>
      </c>
    </row>
    <row r="119" spans="1:6" s="19" customFormat="1" ht="11.25" outlineLevel="1">
      <c r="A119" s="29">
        <v>6</v>
      </c>
      <c r="B119" s="39" t="s">
        <v>124</v>
      </c>
      <c r="C119" s="35" t="s">
        <v>123</v>
      </c>
      <c r="D119" s="53"/>
      <c r="E119" s="102"/>
      <c r="F119" s="16" t="s">
        <v>126</v>
      </c>
    </row>
    <row r="120" spans="1:6" s="19" customFormat="1" ht="11.25" outlineLevel="1">
      <c r="A120" s="29">
        <v>7</v>
      </c>
      <c r="B120" s="39" t="s">
        <v>132</v>
      </c>
      <c r="C120" s="35" t="s">
        <v>129</v>
      </c>
      <c r="D120" s="53"/>
      <c r="E120" s="102"/>
      <c r="F120" s="16" t="s">
        <v>206</v>
      </c>
    </row>
    <row r="121" spans="1:6" s="19" customFormat="1" ht="22.5" outlineLevel="1">
      <c r="A121" s="29">
        <v>8</v>
      </c>
      <c r="B121" s="39" t="s">
        <v>130</v>
      </c>
      <c r="C121" s="35" t="s">
        <v>131</v>
      </c>
      <c r="D121" s="53"/>
      <c r="E121" s="102"/>
      <c r="F121" s="16" t="s">
        <v>133</v>
      </c>
    </row>
    <row r="122" spans="1:6" s="19" customFormat="1" ht="11.25" outlineLevel="1">
      <c r="A122" s="29">
        <v>9</v>
      </c>
      <c r="B122" s="39" t="s">
        <v>136</v>
      </c>
      <c r="C122" s="35" t="s">
        <v>131</v>
      </c>
      <c r="D122" s="53"/>
      <c r="E122" s="102"/>
      <c r="F122" s="16" t="s">
        <v>137</v>
      </c>
    </row>
    <row r="123" spans="1:6" s="19" customFormat="1" ht="11.25" outlineLevel="1">
      <c r="A123" s="29">
        <v>10</v>
      </c>
      <c r="B123" s="39" t="s">
        <v>138</v>
      </c>
      <c r="C123" s="35" t="s">
        <v>131</v>
      </c>
      <c r="D123" s="53"/>
      <c r="E123" s="102"/>
      <c r="F123" s="16" t="s">
        <v>139</v>
      </c>
    </row>
    <row r="124" spans="1:6" s="19" customFormat="1" ht="11.25" outlineLevel="1">
      <c r="A124" s="29">
        <v>11</v>
      </c>
      <c r="B124" s="39" t="s">
        <v>140</v>
      </c>
      <c r="C124" s="35" t="s">
        <v>131</v>
      </c>
      <c r="D124" s="53"/>
      <c r="E124" s="102"/>
      <c r="F124" s="16" t="s">
        <v>141</v>
      </c>
    </row>
    <row r="125" spans="1:6" s="19" customFormat="1" ht="11.25" outlineLevel="1">
      <c r="A125" s="29">
        <v>12</v>
      </c>
      <c r="B125" s="39" t="s">
        <v>142</v>
      </c>
      <c r="C125" s="35" t="s">
        <v>131</v>
      </c>
      <c r="D125" s="53"/>
      <c r="E125" s="102"/>
      <c r="F125" s="16" t="s">
        <v>143</v>
      </c>
    </row>
    <row r="126" spans="1:6" s="19" customFormat="1" ht="11.25" outlineLevel="1">
      <c r="A126" s="29">
        <v>13</v>
      </c>
      <c r="B126" s="39" t="s">
        <v>134</v>
      </c>
      <c r="C126" s="35" t="s">
        <v>131</v>
      </c>
      <c r="D126" s="53"/>
      <c r="E126" s="102"/>
      <c r="F126" s="16" t="s">
        <v>144</v>
      </c>
    </row>
    <row r="127" spans="1:6" s="19" customFormat="1" ht="11.25" outlineLevel="1">
      <c r="A127" s="29">
        <v>14</v>
      </c>
      <c r="B127" s="39" t="s">
        <v>145</v>
      </c>
      <c r="C127" s="35" t="s">
        <v>131</v>
      </c>
      <c r="D127" s="53"/>
      <c r="E127" s="102"/>
      <c r="F127" s="16" t="s">
        <v>146</v>
      </c>
    </row>
    <row r="128" spans="1:6" s="19" customFormat="1" ht="11.25" outlineLevel="1">
      <c r="A128" s="29">
        <v>15</v>
      </c>
      <c r="B128" s="39" t="s">
        <v>145</v>
      </c>
      <c r="C128" s="35" t="s">
        <v>131</v>
      </c>
      <c r="D128" s="53"/>
      <c r="E128" s="102"/>
      <c r="F128" s="16" t="s">
        <v>147</v>
      </c>
    </row>
    <row r="129" spans="1:6" s="19" customFormat="1" ht="11.25" outlineLevel="1">
      <c r="A129" s="29">
        <v>16</v>
      </c>
      <c r="B129" s="39" t="s">
        <v>148</v>
      </c>
      <c r="C129" s="35" t="s">
        <v>131</v>
      </c>
      <c r="D129" s="53"/>
      <c r="E129" s="102"/>
      <c r="F129" s="16" t="s">
        <v>149</v>
      </c>
    </row>
    <row r="130" spans="1:6" s="19" customFormat="1" ht="11.25" outlineLevel="1">
      <c r="A130" s="29">
        <v>17</v>
      </c>
      <c r="B130" s="39" t="s">
        <v>150</v>
      </c>
      <c r="C130" s="35" t="s">
        <v>131</v>
      </c>
      <c r="D130" s="53"/>
      <c r="E130" s="102"/>
      <c r="F130" s="16" t="s">
        <v>151</v>
      </c>
    </row>
    <row r="131" spans="1:6" s="19" customFormat="1" ht="11.25" outlineLevel="1">
      <c r="A131" s="29">
        <v>18</v>
      </c>
      <c r="B131" s="39" t="s">
        <v>172</v>
      </c>
      <c r="C131" s="35" t="s">
        <v>131</v>
      </c>
      <c r="D131" s="53"/>
      <c r="E131" s="102"/>
      <c r="F131" s="16" t="s">
        <v>152</v>
      </c>
    </row>
    <row r="132" spans="1:6" s="19" customFormat="1" ht="11.25" outlineLevel="1">
      <c r="A132" s="29">
        <v>19</v>
      </c>
      <c r="B132" s="39" t="s">
        <v>153</v>
      </c>
      <c r="C132" s="35" t="s">
        <v>131</v>
      </c>
      <c r="D132" s="53"/>
      <c r="E132" s="102"/>
      <c r="F132" s="16" t="s">
        <v>154</v>
      </c>
    </row>
    <row r="133" spans="1:6" s="19" customFormat="1" ht="11.25" outlineLevel="1">
      <c r="A133" s="29">
        <v>20</v>
      </c>
      <c r="B133" s="39" t="s">
        <v>157</v>
      </c>
      <c r="C133" s="35" t="s">
        <v>131</v>
      </c>
      <c r="D133" s="53"/>
      <c r="E133" s="102"/>
      <c r="F133" s="16" t="s">
        <v>158</v>
      </c>
    </row>
    <row r="134" spans="1:6" s="19" customFormat="1" ht="11.25" outlineLevel="1">
      <c r="A134" s="29">
        <v>21</v>
      </c>
      <c r="B134" s="39" t="s">
        <v>159</v>
      </c>
      <c r="C134" s="35" t="s">
        <v>131</v>
      </c>
      <c r="D134" s="53"/>
      <c r="E134" s="102"/>
      <c r="F134" s="16" t="s">
        <v>160</v>
      </c>
    </row>
    <row r="135" spans="1:6" s="19" customFormat="1" ht="11.25" outlineLevel="1">
      <c r="A135" s="29">
        <v>22</v>
      </c>
      <c r="B135" s="39" t="s">
        <v>161</v>
      </c>
      <c r="C135" s="35" t="s">
        <v>131</v>
      </c>
      <c r="D135" s="53"/>
      <c r="E135" s="102"/>
      <c r="F135" s="16" t="s">
        <v>162</v>
      </c>
    </row>
    <row r="136" spans="1:6" s="19" customFormat="1" ht="11.25" outlineLevel="1">
      <c r="A136" s="29">
        <v>23</v>
      </c>
      <c r="B136" s="39" t="s">
        <v>163</v>
      </c>
      <c r="C136" s="35" t="s">
        <v>131</v>
      </c>
      <c r="D136" s="53"/>
      <c r="E136" s="102"/>
      <c r="F136" s="16" t="s">
        <v>164</v>
      </c>
    </row>
    <row r="137" spans="1:6" s="19" customFormat="1" ht="11.25" outlineLevel="1">
      <c r="A137" s="29">
        <v>24</v>
      </c>
      <c r="B137" s="39" t="s">
        <v>166</v>
      </c>
      <c r="C137" s="35" t="s">
        <v>131</v>
      </c>
      <c r="D137" s="53"/>
      <c r="E137" s="102"/>
      <c r="F137" s="16" t="s">
        <v>167</v>
      </c>
    </row>
    <row r="138" spans="1:6" s="19" customFormat="1" ht="11.25" outlineLevel="1">
      <c r="A138" s="29">
        <v>25</v>
      </c>
      <c r="B138" s="39" t="s">
        <v>168</v>
      </c>
      <c r="C138" s="35" t="s">
        <v>131</v>
      </c>
      <c r="D138" s="53"/>
      <c r="E138" s="102"/>
      <c r="F138" s="16" t="s">
        <v>169</v>
      </c>
    </row>
    <row r="139" spans="1:6" s="19" customFormat="1" ht="11.25" outlineLevel="1">
      <c r="A139" s="29">
        <v>26</v>
      </c>
      <c r="B139" s="39" t="s">
        <v>170</v>
      </c>
      <c r="C139" s="35" t="s">
        <v>131</v>
      </c>
      <c r="D139" s="53"/>
      <c r="E139" s="102"/>
      <c r="F139" s="16" t="s">
        <v>171</v>
      </c>
    </row>
    <row r="140" spans="1:6" s="19" customFormat="1" ht="11.25" outlineLevel="1">
      <c r="A140" s="29">
        <v>27</v>
      </c>
      <c r="B140" s="39" t="s">
        <v>173</v>
      </c>
      <c r="C140" s="35" t="s">
        <v>131</v>
      </c>
      <c r="D140" s="53"/>
      <c r="E140" s="102"/>
      <c r="F140" s="16" t="s">
        <v>171</v>
      </c>
    </row>
    <row r="141" spans="1:6" s="19" customFormat="1" ht="11.25" outlineLevel="1">
      <c r="A141" s="29">
        <v>28</v>
      </c>
      <c r="B141" s="39" t="s">
        <v>145</v>
      </c>
      <c r="C141" s="35" t="s">
        <v>131</v>
      </c>
      <c r="D141" s="53"/>
      <c r="E141" s="102"/>
      <c r="F141" s="16" t="s">
        <v>174</v>
      </c>
    </row>
    <row r="142" spans="1:6" s="19" customFormat="1" ht="11.25" outlineLevel="1">
      <c r="A142" s="29">
        <v>29</v>
      </c>
      <c r="B142" s="39" t="s">
        <v>175</v>
      </c>
      <c r="C142" s="35" t="s">
        <v>131</v>
      </c>
      <c r="D142" s="53"/>
      <c r="E142" s="102"/>
      <c r="F142" s="16" t="s">
        <v>176</v>
      </c>
    </row>
    <row r="143" spans="1:6" s="19" customFormat="1" ht="11.25" outlineLevel="1">
      <c r="A143" s="29">
        <v>30</v>
      </c>
      <c r="B143" s="39" t="s">
        <v>134</v>
      </c>
      <c r="C143" s="35" t="s">
        <v>131</v>
      </c>
      <c r="D143" s="53"/>
      <c r="E143" s="102"/>
      <c r="F143" s="16" t="s">
        <v>177</v>
      </c>
    </row>
    <row r="144" spans="1:6" s="19" customFormat="1" ht="11.25" outlineLevel="1">
      <c r="A144" s="29">
        <v>31</v>
      </c>
      <c r="B144" s="39" t="s">
        <v>134</v>
      </c>
      <c r="C144" s="35" t="s">
        <v>131</v>
      </c>
      <c r="D144" s="53"/>
      <c r="E144" s="102"/>
      <c r="F144" s="16" t="s">
        <v>183</v>
      </c>
    </row>
    <row r="145" spans="1:6" s="19" customFormat="1" ht="11.25" outlineLevel="1">
      <c r="A145" s="29">
        <v>32</v>
      </c>
      <c r="B145" s="39" t="s">
        <v>132</v>
      </c>
      <c r="C145" s="35" t="s">
        <v>131</v>
      </c>
      <c r="D145" s="53"/>
      <c r="E145" s="102"/>
      <c r="F145" s="16" t="s">
        <v>179</v>
      </c>
    </row>
    <row r="146" spans="1:6" s="19" customFormat="1" ht="11.25" outlineLevel="1">
      <c r="A146" s="29">
        <v>33</v>
      </c>
      <c r="B146" s="39" t="s">
        <v>180</v>
      </c>
      <c r="C146" s="35" t="s">
        <v>131</v>
      </c>
      <c r="D146" s="53"/>
      <c r="E146" s="102"/>
      <c r="F146" s="16" t="s">
        <v>181</v>
      </c>
    </row>
    <row r="147" spans="1:6" s="19" customFormat="1" ht="11.25" outlineLevel="1">
      <c r="A147" s="29">
        <v>34</v>
      </c>
      <c r="B147" s="39" t="s">
        <v>180</v>
      </c>
      <c r="C147" s="35" t="s">
        <v>131</v>
      </c>
      <c r="D147" s="53"/>
      <c r="E147" s="102"/>
      <c r="F147" s="16" t="s">
        <v>182</v>
      </c>
    </row>
    <row r="148" spans="1:6" s="19" customFormat="1" ht="11.25" outlineLevel="1">
      <c r="A148" s="29">
        <v>35</v>
      </c>
      <c r="B148" s="39" t="s">
        <v>184</v>
      </c>
      <c r="C148" s="35" t="s">
        <v>131</v>
      </c>
      <c r="D148" s="53"/>
      <c r="E148" s="102"/>
      <c r="F148" s="16" t="s">
        <v>185</v>
      </c>
    </row>
    <row r="149" spans="1:6" s="19" customFormat="1" ht="11.25" outlineLevel="1">
      <c r="A149" s="29">
        <v>36</v>
      </c>
      <c r="B149" s="39" t="s">
        <v>184</v>
      </c>
      <c r="C149" s="35" t="s">
        <v>131</v>
      </c>
      <c r="D149" s="53"/>
      <c r="E149" s="102"/>
      <c r="F149" s="16" t="s">
        <v>186</v>
      </c>
    </row>
    <row r="150" spans="1:6" s="19" customFormat="1" ht="11.25" outlineLevel="1">
      <c r="A150" s="29">
        <v>37</v>
      </c>
      <c r="B150" s="39" t="s">
        <v>207</v>
      </c>
      <c r="C150" s="35" t="s">
        <v>131</v>
      </c>
      <c r="D150" s="53"/>
      <c r="E150" s="102"/>
      <c r="F150" s="16" t="s">
        <v>208</v>
      </c>
    </row>
    <row r="151" spans="1:6" s="19" customFormat="1" ht="22.5" outlineLevel="1">
      <c r="A151" s="29">
        <v>38</v>
      </c>
      <c r="B151" s="39" t="s">
        <v>262</v>
      </c>
      <c r="C151" s="35" t="s">
        <v>131</v>
      </c>
      <c r="D151" s="53"/>
      <c r="E151" s="102"/>
      <c r="F151" s="16" t="s">
        <v>263</v>
      </c>
    </row>
    <row r="152" spans="1:6" s="19" customFormat="1" ht="22.5" outlineLevel="1">
      <c r="A152" s="29">
        <v>39</v>
      </c>
      <c r="B152" s="39" t="s">
        <v>264</v>
      </c>
      <c r="C152" s="35"/>
      <c r="D152" s="53"/>
      <c r="E152" s="102"/>
      <c r="F152" s="16" t="s">
        <v>265</v>
      </c>
    </row>
    <row r="153" spans="1:6" s="4" customFormat="1" ht="12.75" outlineLevel="1">
      <c r="A153" s="29">
        <v>40</v>
      </c>
      <c r="B153" s="16" t="s">
        <v>324</v>
      </c>
      <c r="C153" s="37"/>
      <c r="D153" s="53"/>
      <c r="E153" s="58"/>
      <c r="F153" s="16" t="s">
        <v>128</v>
      </c>
    </row>
    <row r="154" spans="1:6" s="4" customFormat="1" ht="12.75" outlineLevel="1">
      <c r="A154" s="29">
        <v>41</v>
      </c>
      <c r="B154" s="16" t="s">
        <v>323</v>
      </c>
      <c r="C154" s="37"/>
      <c r="D154" s="53"/>
      <c r="E154" s="102"/>
      <c r="F154" s="16" t="s">
        <v>135</v>
      </c>
    </row>
    <row r="155" spans="1:6" s="4" customFormat="1" ht="22.5" outlineLevel="1">
      <c r="A155" s="29">
        <v>42</v>
      </c>
      <c r="B155" s="16" t="s">
        <v>322</v>
      </c>
      <c r="C155" s="37"/>
      <c r="D155" s="53"/>
      <c r="E155" s="102"/>
      <c r="F155" s="16" t="s">
        <v>156</v>
      </c>
    </row>
    <row r="156" spans="1:6" s="32" customFormat="1" ht="12.75">
      <c r="A156" s="67" t="s">
        <v>223</v>
      </c>
      <c r="B156" s="62" t="s">
        <v>47</v>
      </c>
      <c r="C156" s="72" t="s">
        <v>7</v>
      </c>
      <c r="D156" s="92"/>
      <c r="E156" s="95">
        <f>E157+E163+E167</f>
        <v>2403869.42</v>
      </c>
      <c r="F156" s="74"/>
    </row>
    <row r="157" spans="1:6" s="32" customFormat="1" ht="21" customHeight="1">
      <c r="A157" s="25" t="s">
        <v>224</v>
      </c>
      <c r="B157" s="21" t="s">
        <v>22</v>
      </c>
      <c r="C157" s="33" t="s">
        <v>217</v>
      </c>
      <c r="D157" s="60">
        <v>568</v>
      </c>
      <c r="E157" s="105">
        <v>1589519.8</v>
      </c>
      <c r="F157" s="34"/>
    </row>
    <row r="158" spans="1:6" s="32" customFormat="1" ht="11.25" customHeight="1">
      <c r="A158" s="29">
        <v>1</v>
      </c>
      <c r="B158" s="39" t="s">
        <v>266</v>
      </c>
      <c r="C158" s="33"/>
      <c r="D158" s="60"/>
      <c r="E158" s="105"/>
      <c r="F158" s="34"/>
    </row>
    <row r="159" spans="1:6" s="32" customFormat="1" ht="11.25" customHeight="1">
      <c r="A159" s="29">
        <v>2</v>
      </c>
      <c r="B159" s="39" t="s">
        <v>267</v>
      </c>
      <c r="C159" s="33"/>
      <c r="D159" s="60"/>
      <c r="E159" s="105"/>
      <c r="F159" s="34"/>
    </row>
    <row r="160" spans="1:6" s="32" customFormat="1" ht="11.25" customHeight="1">
      <c r="A160" s="29">
        <v>3</v>
      </c>
      <c r="B160" s="39" t="s">
        <v>268</v>
      </c>
      <c r="C160" s="33"/>
      <c r="D160" s="60"/>
      <c r="E160" s="105"/>
      <c r="F160" s="34"/>
    </row>
    <row r="161" spans="1:6" s="32" customFormat="1" ht="11.25" customHeight="1">
      <c r="A161" s="29">
        <v>4</v>
      </c>
      <c r="B161" s="39" t="s">
        <v>269</v>
      </c>
      <c r="C161" s="33"/>
      <c r="D161" s="60"/>
      <c r="E161" s="105"/>
      <c r="F161" s="34"/>
    </row>
    <row r="162" spans="1:6" s="32" customFormat="1" ht="11.25" customHeight="1">
      <c r="A162" s="29">
        <v>5</v>
      </c>
      <c r="B162" s="39" t="s">
        <v>330</v>
      </c>
      <c r="C162" s="33"/>
      <c r="D162" s="60"/>
      <c r="E162" s="105"/>
      <c r="F162" s="34"/>
    </row>
    <row r="163" spans="1:6" s="32" customFormat="1" ht="25.5">
      <c r="A163" s="25" t="s">
        <v>108</v>
      </c>
      <c r="B163" s="21" t="s">
        <v>23</v>
      </c>
      <c r="C163" s="33" t="s">
        <v>7</v>
      </c>
      <c r="D163" s="56">
        <f>D164+D165</f>
        <v>540</v>
      </c>
      <c r="E163" s="102">
        <f>E164+E165</f>
        <v>723301</v>
      </c>
      <c r="F163" s="16"/>
    </row>
    <row r="164" spans="1:6" s="19" customFormat="1" ht="12.75" outlineLevel="1">
      <c r="A164" s="29">
        <v>1</v>
      </c>
      <c r="B164" s="16" t="s">
        <v>203</v>
      </c>
      <c r="C164" s="33" t="s">
        <v>21</v>
      </c>
      <c r="D164" s="35">
        <v>398</v>
      </c>
      <c r="E164" s="58"/>
      <c r="F164" s="16" t="s">
        <v>204</v>
      </c>
    </row>
    <row r="165" spans="1:6" s="19" customFormat="1" ht="12.75" outlineLevel="1">
      <c r="A165" s="29">
        <v>2</v>
      </c>
      <c r="B165" s="16" t="s">
        <v>270</v>
      </c>
      <c r="C165" s="33" t="s">
        <v>21</v>
      </c>
      <c r="D165" s="112">
        <v>142</v>
      </c>
      <c r="E165" s="102">
        <v>723301</v>
      </c>
      <c r="F165" s="16"/>
    </row>
    <row r="166" spans="1:6" s="19" customFormat="1" ht="12.75" outlineLevel="1">
      <c r="A166" s="29">
        <v>3</v>
      </c>
      <c r="B166" s="16" t="s">
        <v>271</v>
      </c>
      <c r="C166" s="33" t="s">
        <v>21</v>
      </c>
      <c r="D166" s="113"/>
      <c r="E166" s="102"/>
      <c r="F166" s="16"/>
    </row>
    <row r="167" spans="1:6" s="32" customFormat="1" ht="21" customHeight="1">
      <c r="A167" s="25" t="s">
        <v>225</v>
      </c>
      <c r="B167" s="21" t="s">
        <v>24</v>
      </c>
      <c r="C167" s="33" t="s">
        <v>21</v>
      </c>
      <c r="D167" s="56">
        <v>390</v>
      </c>
      <c r="E167" s="106">
        <v>91048.62</v>
      </c>
      <c r="F167" s="34"/>
    </row>
    <row r="168" spans="1:6" s="32" customFormat="1" ht="12.75" customHeight="1">
      <c r="A168" s="25"/>
      <c r="B168" s="16" t="s">
        <v>307</v>
      </c>
      <c r="C168" s="33" t="s">
        <v>21</v>
      </c>
      <c r="D168" s="53">
        <v>161</v>
      </c>
      <c r="E168" s="106"/>
      <c r="F168" s="34"/>
    </row>
    <row r="169" spans="1:6" s="32" customFormat="1" ht="12.75" customHeight="1">
      <c r="A169" s="25"/>
      <c r="B169" s="16" t="s">
        <v>308</v>
      </c>
      <c r="C169" s="33" t="s">
        <v>21</v>
      </c>
      <c r="D169" s="53">
        <v>13</v>
      </c>
      <c r="E169" s="106"/>
      <c r="F169" s="34"/>
    </row>
    <row r="170" spans="1:6" s="32" customFormat="1" ht="12.75" customHeight="1">
      <c r="A170" s="25"/>
      <c r="B170" s="16" t="s">
        <v>309</v>
      </c>
      <c r="C170" s="33" t="s">
        <v>21</v>
      </c>
      <c r="D170" s="53">
        <v>93</v>
      </c>
      <c r="E170" s="106"/>
      <c r="F170" s="34"/>
    </row>
    <row r="171" spans="1:6" s="32" customFormat="1" ht="12.75" customHeight="1">
      <c r="A171" s="25"/>
      <c r="B171" s="16" t="s">
        <v>310</v>
      </c>
      <c r="C171" s="33" t="s">
        <v>21</v>
      </c>
      <c r="D171" s="53">
        <v>15</v>
      </c>
      <c r="E171" s="106"/>
      <c r="F171" s="34"/>
    </row>
    <row r="172" spans="1:6" s="32" customFormat="1" ht="12.75" customHeight="1">
      <c r="A172" s="25"/>
      <c r="B172" s="16" t="s">
        <v>311</v>
      </c>
      <c r="C172" s="33" t="s">
        <v>21</v>
      </c>
      <c r="D172" s="53">
        <v>18.5</v>
      </c>
      <c r="E172" s="106"/>
      <c r="F172" s="34"/>
    </row>
    <row r="173" spans="1:6" s="32" customFormat="1" ht="12.75" customHeight="1">
      <c r="A173" s="25"/>
      <c r="B173" s="16" t="s">
        <v>312</v>
      </c>
      <c r="C173" s="33" t="s">
        <v>21</v>
      </c>
      <c r="D173" s="53">
        <v>46.5</v>
      </c>
      <c r="E173" s="106"/>
      <c r="F173" s="34"/>
    </row>
    <row r="174" spans="1:6" s="32" customFormat="1" ht="12.75" customHeight="1">
      <c r="A174" s="25"/>
      <c r="B174" s="16" t="s">
        <v>88</v>
      </c>
      <c r="C174" s="33" t="s">
        <v>21</v>
      </c>
      <c r="D174" s="53">
        <v>43</v>
      </c>
      <c r="E174" s="106"/>
      <c r="F174" s="34"/>
    </row>
    <row r="175" spans="1:6" s="32" customFormat="1" ht="15.75" customHeight="1">
      <c r="A175" s="67">
        <v>11</v>
      </c>
      <c r="B175" s="62" t="s">
        <v>272</v>
      </c>
      <c r="C175" s="72" t="s">
        <v>21</v>
      </c>
      <c r="D175" s="73">
        <v>1600</v>
      </c>
      <c r="E175" s="95">
        <v>741865.97</v>
      </c>
      <c r="F175" s="74"/>
    </row>
    <row r="176" spans="1:6" s="32" customFormat="1" ht="12.75" customHeight="1">
      <c r="A176" s="29">
        <v>1</v>
      </c>
      <c r="B176" s="16" t="s">
        <v>201</v>
      </c>
      <c r="C176" s="16"/>
      <c r="D176" s="16"/>
      <c r="E176" s="16"/>
      <c r="F176" s="16"/>
    </row>
    <row r="177" spans="1:6" s="32" customFormat="1" ht="12.75" customHeight="1">
      <c r="A177" s="29">
        <v>2</v>
      </c>
      <c r="B177" s="16" t="s">
        <v>273</v>
      </c>
      <c r="C177" s="16"/>
      <c r="D177" s="16"/>
      <c r="E177" s="16"/>
      <c r="F177" s="16"/>
    </row>
    <row r="178" spans="1:6" s="32" customFormat="1" ht="12.75" customHeight="1">
      <c r="A178" s="29">
        <v>3</v>
      </c>
      <c r="B178" s="16" t="s">
        <v>274</v>
      </c>
      <c r="C178" s="16"/>
      <c r="D178" s="16"/>
      <c r="E178" s="16"/>
      <c r="F178" s="16"/>
    </row>
    <row r="179" spans="1:6" s="32" customFormat="1" ht="15.75" customHeight="1">
      <c r="A179" s="67">
        <v>12</v>
      </c>
      <c r="B179" s="62" t="s">
        <v>25</v>
      </c>
      <c r="C179" s="72" t="s">
        <v>7</v>
      </c>
      <c r="D179" s="69">
        <v>455</v>
      </c>
      <c r="E179" s="95">
        <v>327377</v>
      </c>
      <c r="F179" s="74"/>
    </row>
    <row r="180" spans="1:6" s="32" customFormat="1" ht="16.5" customHeight="1">
      <c r="A180" s="67">
        <v>13</v>
      </c>
      <c r="B180" s="62" t="s">
        <v>26</v>
      </c>
      <c r="C180" s="72" t="s">
        <v>7</v>
      </c>
      <c r="D180" s="69">
        <v>21</v>
      </c>
      <c r="E180" s="95">
        <v>349257</v>
      </c>
      <c r="F180" s="74"/>
    </row>
    <row r="181" spans="1:6" s="13" customFormat="1" ht="27.75" customHeight="1">
      <c r="A181" s="77" t="s">
        <v>233</v>
      </c>
      <c r="B181" s="76" t="s">
        <v>27</v>
      </c>
      <c r="C181" s="68" t="s">
        <v>21</v>
      </c>
      <c r="D181" s="73">
        <v>74</v>
      </c>
      <c r="E181" s="95">
        <v>440114.65</v>
      </c>
      <c r="F181" s="62" t="s">
        <v>275</v>
      </c>
    </row>
    <row r="182" spans="1:6" s="13" customFormat="1" ht="42.75" customHeight="1">
      <c r="A182" s="77" t="s">
        <v>226</v>
      </c>
      <c r="B182" s="76" t="s">
        <v>107</v>
      </c>
      <c r="C182" s="68" t="s">
        <v>7</v>
      </c>
      <c r="D182" s="73">
        <f>D183</f>
        <v>70</v>
      </c>
      <c r="E182" s="94">
        <f>E183</f>
        <v>353897</v>
      </c>
      <c r="F182" s="62"/>
    </row>
    <row r="183" spans="1:6" s="13" customFormat="1" ht="38.25">
      <c r="A183" s="59" t="s">
        <v>234</v>
      </c>
      <c r="B183" s="26" t="s">
        <v>105</v>
      </c>
      <c r="C183" s="27" t="s">
        <v>7</v>
      </c>
      <c r="D183" s="56">
        <f>SUM(D184:D193)</f>
        <v>70</v>
      </c>
      <c r="E183" s="58">
        <v>353897</v>
      </c>
      <c r="F183" s="21"/>
    </row>
    <row r="184" spans="1:6" s="10" customFormat="1" ht="11.25" outlineLevel="1">
      <c r="A184" s="37">
        <v>1</v>
      </c>
      <c r="B184" s="36" t="s">
        <v>314</v>
      </c>
      <c r="C184" s="37" t="s">
        <v>18</v>
      </c>
      <c r="D184" s="53">
        <v>10</v>
      </c>
      <c r="E184" s="102"/>
      <c r="F184" s="16" t="s">
        <v>313</v>
      </c>
    </row>
    <row r="185" spans="1:6" s="10" customFormat="1" ht="11.25" outlineLevel="1">
      <c r="A185" s="37">
        <v>2</v>
      </c>
      <c r="B185" s="36" t="s">
        <v>311</v>
      </c>
      <c r="C185" s="37" t="s">
        <v>18</v>
      </c>
      <c r="D185" s="53">
        <v>6</v>
      </c>
      <c r="E185" s="102"/>
      <c r="F185" s="16" t="s">
        <v>313</v>
      </c>
    </row>
    <row r="186" spans="1:6" s="10" customFormat="1" ht="11.25" outlineLevel="1">
      <c r="A186" s="37">
        <v>3</v>
      </c>
      <c r="B186" s="36" t="s">
        <v>315</v>
      </c>
      <c r="C186" s="37" t="s">
        <v>18</v>
      </c>
      <c r="D186" s="53">
        <v>2</v>
      </c>
      <c r="E186" s="102"/>
      <c r="F186" s="16" t="s">
        <v>276</v>
      </c>
    </row>
    <row r="187" spans="1:6" s="10" customFormat="1" ht="11.25" outlineLevel="1">
      <c r="A187" s="37">
        <v>4</v>
      </c>
      <c r="B187" s="36" t="s">
        <v>316</v>
      </c>
      <c r="C187" s="37" t="s">
        <v>18</v>
      </c>
      <c r="D187" s="53">
        <v>2</v>
      </c>
      <c r="E187" s="102"/>
      <c r="F187" s="16" t="s">
        <v>276</v>
      </c>
    </row>
    <row r="188" spans="1:6" s="10" customFormat="1" ht="11.25" outlineLevel="1">
      <c r="A188" s="37">
        <v>5</v>
      </c>
      <c r="B188" s="36" t="s">
        <v>327</v>
      </c>
      <c r="C188" s="37" t="s">
        <v>18</v>
      </c>
      <c r="D188" s="53">
        <v>8</v>
      </c>
      <c r="E188" s="102"/>
      <c r="F188" s="16" t="s">
        <v>278</v>
      </c>
    </row>
    <row r="189" spans="1:6" s="10" customFormat="1" ht="11.25" outlineLevel="1">
      <c r="A189" s="37">
        <v>6</v>
      </c>
      <c r="B189" s="36" t="s">
        <v>328</v>
      </c>
      <c r="C189" s="37" t="s">
        <v>18</v>
      </c>
      <c r="D189" s="53">
        <v>2</v>
      </c>
      <c r="E189" s="102"/>
      <c r="F189" s="16" t="s">
        <v>279</v>
      </c>
    </row>
    <row r="190" spans="1:6" s="10" customFormat="1" ht="11.25" outlineLevel="1">
      <c r="A190" s="37">
        <v>7</v>
      </c>
      <c r="B190" s="36" t="s">
        <v>329</v>
      </c>
      <c r="C190" s="37" t="s">
        <v>18</v>
      </c>
      <c r="D190" s="53">
        <v>3</v>
      </c>
      <c r="E190" s="102"/>
      <c r="F190" s="16" t="s">
        <v>279</v>
      </c>
    </row>
    <row r="191" spans="1:6" s="10" customFormat="1" ht="11.25" outlineLevel="1">
      <c r="A191" s="37">
        <v>8</v>
      </c>
      <c r="B191" s="36" t="s">
        <v>319</v>
      </c>
      <c r="C191" s="37" t="s">
        <v>18</v>
      </c>
      <c r="D191" s="53">
        <v>30</v>
      </c>
      <c r="E191" s="102"/>
      <c r="F191" s="16" t="s">
        <v>280</v>
      </c>
    </row>
    <row r="192" spans="1:6" s="10" customFormat="1" ht="11.25" outlineLevel="1">
      <c r="A192" s="37">
        <v>9</v>
      </c>
      <c r="B192" s="16" t="s">
        <v>317</v>
      </c>
      <c r="C192" s="37"/>
      <c r="D192" s="53">
        <v>4</v>
      </c>
      <c r="E192" s="102"/>
      <c r="F192" s="16" t="s">
        <v>277</v>
      </c>
    </row>
    <row r="193" spans="1:6" s="10" customFormat="1" ht="11.25" outlineLevel="1">
      <c r="A193" s="29">
        <v>10</v>
      </c>
      <c r="B193" s="36" t="s">
        <v>318</v>
      </c>
      <c r="C193" s="37" t="s">
        <v>202</v>
      </c>
      <c r="D193" s="53">
        <v>3</v>
      </c>
      <c r="E193" s="102"/>
      <c r="F193" s="16" t="s">
        <v>277</v>
      </c>
    </row>
    <row r="194" spans="1:6" s="13" customFormat="1" ht="25.5">
      <c r="A194" s="75" t="s">
        <v>227</v>
      </c>
      <c r="B194" s="76" t="s">
        <v>28</v>
      </c>
      <c r="C194" s="68" t="s">
        <v>7</v>
      </c>
      <c r="D194" s="73">
        <f>SUM(D195:D202)</f>
        <v>19</v>
      </c>
      <c r="E194" s="94">
        <v>1257019.81</v>
      </c>
      <c r="F194" s="62"/>
    </row>
    <row r="195" spans="1:6" ht="11.25" outlineLevel="1">
      <c r="A195" s="29">
        <v>1</v>
      </c>
      <c r="B195" s="16" t="s">
        <v>281</v>
      </c>
      <c r="C195" s="31"/>
      <c r="D195" s="53">
        <v>1</v>
      </c>
      <c r="E195" s="102"/>
      <c r="F195" s="30" t="s">
        <v>282</v>
      </c>
    </row>
    <row r="196" spans="1:6" ht="11.25" outlineLevel="1">
      <c r="A196" s="29">
        <v>2</v>
      </c>
      <c r="B196" s="16" t="s">
        <v>285</v>
      </c>
      <c r="C196" s="31"/>
      <c r="D196" s="53">
        <v>3</v>
      </c>
      <c r="E196" s="102"/>
      <c r="F196" s="30" t="s">
        <v>283</v>
      </c>
    </row>
    <row r="197" spans="1:6" ht="11.25" outlineLevel="1">
      <c r="A197" s="29">
        <v>3</v>
      </c>
      <c r="B197" s="16" t="s">
        <v>205</v>
      </c>
      <c r="C197" s="31"/>
      <c r="D197" s="53">
        <v>2</v>
      </c>
      <c r="E197" s="102"/>
      <c r="F197" s="30" t="s">
        <v>287</v>
      </c>
    </row>
    <row r="198" spans="1:6" ht="11.25" outlineLevel="1">
      <c r="A198" s="29">
        <v>4</v>
      </c>
      <c r="B198" s="16" t="s">
        <v>284</v>
      </c>
      <c r="C198" s="31"/>
      <c r="D198" s="53">
        <v>3</v>
      </c>
      <c r="E198" s="102"/>
      <c r="F198" s="30" t="s">
        <v>286</v>
      </c>
    </row>
    <row r="199" spans="1:6" ht="11.25" outlineLevel="1">
      <c r="A199" s="29">
        <v>5</v>
      </c>
      <c r="B199" s="16" t="s">
        <v>288</v>
      </c>
      <c r="C199" s="31"/>
      <c r="D199" s="53">
        <v>1</v>
      </c>
      <c r="E199" s="102"/>
      <c r="F199" s="30" t="s">
        <v>289</v>
      </c>
    </row>
    <row r="200" spans="1:6" ht="11.25" outlineLevel="1">
      <c r="A200" s="29">
        <v>6</v>
      </c>
      <c r="B200" s="16" t="s">
        <v>290</v>
      </c>
      <c r="C200" s="31"/>
      <c r="D200" s="53">
        <v>1</v>
      </c>
      <c r="E200" s="102"/>
      <c r="F200" s="30" t="s">
        <v>291</v>
      </c>
    </row>
    <row r="201" spans="1:6" ht="11.25" outlineLevel="1">
      <c r="A201" s="29">
        <v>7</v>
      </c>
      <c r="B201" s="16" t="s">
        <v>294</v>
      </c>
      <c r="C201" s="31"/>
      <c r="D201" s="53">
        <v>4</v>
      </c>
      <c r="E201" s="102"/>
      <c r="F201" s="30" t="s">
        <v>295</v>
      </c>
    </row>
    <row r="202" spans="1:6" ht="11.25" outlineLevel="1">
      <c r="A202" s="29">
        <v>8</v>
      </c>
      <c r="B202" s="16" t="s">
        <v>292</v>
      </c>
      <c r="C202" s="31"/>
      <c r="D202" s="53">
        <v>4</v>
      </c>
      <c r="E202" s="102"/>
      <c r="F202" s="30" t="s">
        <v>293</v>
      </c>
    </row>
    <row r="203" spans="1:6" s="13" customFormat="1" ht="25.5">
      <c r="A203" s="75" t="s">
        <v>228</v>
      </c>
      <c r="B203" s="76" t="s">
        <v>296</v>
      </c>
      <c r="C203" s="68" t="s">
        <v>7</v>
      </c>
      <c r="D203" s="73">
        <v>240</v>
      </c>
      <c r="E203" s="94">
        <v>429668.24</v>
      </c>
      <c r="F203" s="62"/>
    </row>
    <row r="204" spans="1:6" s="13" customFormat="1" ht="22.5">
      <c r="A204" s="29">
        <v>1</v>
      </c>
      <c r="B204" s="16" t="s">
        <v>297</v>
      </c>
      <c r="C204" s="37" t="s">
        <v>18</v>
      </c>
      <c r="D204" s="53">
        <v>128</v>
      </c>
      <c r="E204" s="107"/>
      <c r="F204" s="16"/>
    </row>
    <row r="205" spans="1:6" s="13" customFormat="1" ht="12.75">
      <c r="A205" s="29">
        <v>2</v>
      </c>
      <c r="B205" s="16" t="s">
        <v>298</v>
      </c>
      <c r="C205" s="37" t="s">
        <v>18</v>
      </c>
      <c r="D205" s="53">
        <v>37</v>
      </c>
      <c r="E205" s="107"/>
      <c r="F205" s="16"/>
    </row>
    <row r="206" spans="1:6" s="13" customFormat="1" ht="12.75">
      <c r="A206" s="29">
        <v>3</v>
      </c>
      <c r="B206" s="91" t="s">
        <v>299</v>
      </c>
      <c r="C206" s="37" t="s">
        <v>18</v>
      </c>
      <c r="D206" s="53">
        <v>75</v>
      </c>
      <c r="E206" s="107"/>
      <c r="F206" s="16"/>
    </row>
    <row r="207" spans="1:6" s="13" customFormat="1" ht="12.75">
      <c r="A207" s="75" t="s">
        <v>229</v>
      </c>
      <c r="B207" s="76" t="s">
        <v>209</v>
      </c>
      <c r="C207" s="68" t="s">
        <v>7</v>
      </c>
      <c r="D207" s="73"/>
      <c r="E207" s="95">
        <v>7000619</v>
      </c>
      <c r="F207" s="62"/>
    </row>
    <row r="208" spans="1:6" s="13" customFormat="1" ht="12.75">
      <c r="A208" s="90" t="s">
        <v>165</v>
      </c>
      <c r="B208" s="91" t="s">
        <v>180</v>
      </c>
      <c r="C208" s="84"/>
      <c r="D208" s="85"/>
      <c r="E208" s="104"/>
      <c r="F208" s="109"/>
    </row>
    <row r="209" spans="1:6" s="13" customFormat="1" ht="12.75">
      <c r="A209" s="90" t="s">
        <v>333</v>
      </c>
      <c r="B209" s="91" t="s">
        <v>127</v>
      </c>
      <c r="C209" s="84"/>
      <c r="D209" s="85"/>
      <c r="E209" s="104"/>
      <c r="F209" s="86"/>
    </row>
    <row r="210" spans="1:6" s="13" customFormat="1" ht="12.75">
      <c r="A210" s="90" t="s">
        <v>334</v>
      </c>
      <c r="B210" s="91" t="s">
        <v>332</v>
      </c>
      <c r="C210" s="84"/>
      <c r="D210" s="85"/>
      <c r="E210" s="104"/>
      <c r="F210" s="86"/>
    </row>
    <row r="211" spans="1:6" s="13" customFormat="1" ht="12.75">
      <c r="A211" s="90" t="s">
        <v>210</v>
      </c>
      <c r="B211" s="91" t="s">
        <v>331</v>
      </c>
      <c r="C211" s="87"/>
      <c r="D211" s="88"/>
      <c r="E211" s="104"/>
      <c r="F211" s="89"/>
    </row>
    <row r="212" spans="1:6" s="13" customFormat="1" ht="38.25">
      <c r="A212" s="68">
        <v>20</v>
      </c>
      <c r="B212" s="76" t="s">
        <v>218</v>
      </c>
      <c r="C212" s="76" t="s">
        <v>212</v>
      </c>
      <c r="D212" s="76"/>
      <c r="E212" s="94">
        <v>2350000</v>
      </c>
      <c r="F212" s="76"/>
    </row>
    <row r="213" spans="1:6" s="13" customFormat="1" ht="12.75">
      <c r="A213" s="96"/>
      <c r="B213" s="97"/>
      <c r="C213" s="98"/>
      <c r="D213" s="99"/>
      <c r="E213" s="100"/>
      <c r="F213" s="101"/>
    </row>
    <row r="214" ht="12.75">
      <c r="B214" s="9" t="s">
        <v>29</v>
      </c>
    </row>
    <row r="215" spans="1:6" s="2" customFormat="1" ht="38.25" customHeight="1">
      <c r="A215" s="6"/>
      <c r="B215" s="119" t="s">
        <v>326</v>
      </c>
      <c r="C215" s="119"/>
      <c r="D215" s="57"/>
      <c r="E215" s="44"/>
      <c r="F215" s="10"/>
    </row>
    <row r="219" ht="12.75">
      <c r="F219" s="3"/>
    </row>
    <row r="220" ht="12.75">
      <c r="F220" s="3"/>
    </row>
    <row r="221" ht="12.75">
      <c r="F221" s="3"/>
    </row>
  </sheetData>
  <sheetProtection/>
  <autoFilter ref="A12:F212"/>
  <mergeCells count="13">
    <mergeCell ref="F10:F11"/>
    <mergeCell ref="D2:F2"/>
    <mergeCell ref="E4:F4"/>
    <mergeCell ref="E5:F5"/>
    <mergeCell ref="E6:F6"/>
    <mergeCell ref="A8:F8"/>
    <mergeCell ref="D165:D166"/>
    <mergeCell ref="D36:D42"/>
    <mergeCell ref="A10:A11"/>
    <mergeCell ref="B215:C215"/>
    <mergeCell ref="B10:B11"/>
    <mergeCell ref="C10:C11"/>
    <mergeCell ref="D10:E10"/>
  </mergeCells>
  <printOptions/>
  <pageMargins left="0.2755905511811024" right="0.2362204724409449" top="0.1968503937007874" bottom="0.35433070866141736" header="0.31496062992125984" footer="0.11811023622047245"/>
  <pageSetup horizontalDpi="600" verticalDpi="600" orientation="portrait" paperSize="9" scale="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GlSpech</dc:creator>
  <cp:keywords/>
  <dc:description/>
  <cp:lastModifiedBy>buh2</cp:lastModifiedBy>
  <cp:lastPrinted>2018-05-18T06:47:20Z</cp:lastPrinted>
  <dcterms:created xsi:type="dcterms:W3CDTF">2016-10-19T12:22:03Z</dcterms:created>
  <dcterms:modified xsi:type="dcterms:W3CDTF">2018-05-18T07:34:10Z</dcterms:modified>
  <cp:category/>
  <cp:version/>
  <cp:contentType/>
  <cp:contentStatus/>
</cp:coreProperties>
</file>