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Документы\Бюджет 2025\Программы\Изменения в программу 3 от 09.12 2025\"/>
    </mc:Choice>
  </mc:AlternateContent>
  <xr:revisionPtr revIDLastSave="0" documentId="13_ncr:1_{DCECB783-261A-4762-879F-E92B7FCB87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АП_2027" sheetId="4" r:id="rId1"/>
    <sheet name="АП_2026" sheetId="2" r:id="rId2"/>
    <sheet name="АП_2025" sheetId="1" r:id="rId3"/>
  </sheets>
  <definedNames>
    <definedName name="_xlnm._FilterDatabase" localSheetId="2" hidden="1">АП_2025!$A$9:$G$104</definedName>
    <definedName name="_xlnm._FilterDatabase" localSheetId="1" hidden="1">АП_2026!$A$9:$G$59</definedName>
    <definedName name="_xlnm._FilterDatabase" localSheetId="0" hidden="1">АП_2027!$A$9:$G$58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9" i="1"/>
  <c r="F135" i="1"/>
  <c r="E132" i="1"/>
  <c r="E88" i="1"/>
  <c r="E83" i="1"/>
  <c r="E67" i="1" s="1"/>
  <c r="F67" i="1" l="1"/>
  <c r="F44" i="1"/>
  <c r="F48" i="1"/>
  <c r="F43" i="1" l="1"/>
  <c r="E18" i="4" l="1"/>
  <c r="E15" i="4"/>
  <c r="F9" i="4"/>
  <c r="F8" i="4" s="1"/>
  <c r="E18" i="2"/>
  <c r="E15" i="2"/>
  <c r="F131" i="1" l="1"/>
  <c r="F8" i="1" s="1"/>
  <c r="E15" i="1"/>
</calcChain>
</file>

<file path=xl/sharedStrings.xml><?xml version="1.0" encoding="utf-8"?>
<sst xmlns="http://schemas.openxmlformats.org/spreadsheetml/2006/main" count="851" uniqueCount="291">
  <si>
    <t xml:space="preserve">Приложение № 1 </t>
  </si>
  <si>
    <t>Муниципальная программа Благоустройство территории и охрана окружающей среды на 2025-2027  годы, утв. Постановлением местной администрации 56-п от 23.10.2024</t>
  </si>
  <si>
    <t xml:space="preserve"> АДРЕСНАЯ ПРОГРАММА ПО ОРГАНИЗАЦИИ БЛАГОУСТРОЙСТВА </t>
  </si>
  <si>
    <t>МЕСТНОЙ АДМИНИСТРАЦИИ ВНУТРИГОРОДСКОГО МУНИЦИПАЛЬНОГО ОБРАЗОВАНИЯ ГОРОДА ФЕДЕРАЛЬНОГО ЗНАЧЕНИЯ САНКТ-ПЕТЕРБУРГА МУНИЦИПАЛЬНЫЙ ОКРУГ НЕВСКАЯ ЗАСТАВА НА 2025 ГОД</t>
  </si>
  <si>
    <t>№ п/п</t>
  </si>
  <si>
    <t>МЕРОПРИЯТИЯ</t>
  </si>
  <si>
    <t>Работы выполняемые за счет средств местного бюджета МО МО Невская застава</t>
  </si>
  <si>
    <t>ПРИМЕЧАНИЕ</t>
  </si>
  <si>
    <t>ОБЬЕМ</t>
  </si>
  <si>
    <t>СУММА</t>
  </si>
  <si>
    <t>РАЗДЕЛ 1</t>
  </si>
  <si>
    <t>ПУНКТ 1</t>
  </si>
  <si>
    <t>СОДЕРЖАНИЕ В Т.Ч.  УБОРКА ТЕРРИТОРИЙ ЗЕЛЕНЫХ НАСАЖДЕНИЙ  ОБЩЕГО ПОЛЬЗОВАНИЯ МЕСТНОГО ЗНАЧЕНИЯ (ВКЛЮЧАЯ СОДЕРЖАНИЕ РАСПОЛОЖЕННЫХ НА НИХ ЭЛЕМЕНТОВ БЛАГОУСТРОЙСТВА)</t>
  </si>
  <si>
    <t xml:space="preserve"> -</t>
  </si>
  <si>
    <t>в соответ. ТЗ к МК</t>
  </si>
  <si>
    <t xml:space="preserve">в течении года </t>
  </si>
  <si>
    <t>1</t>
  </si>
  <si>
    <t>УБОРКА ТЕРРИТОРИЙ ЗЕЛЕНЫХ НАСАЖДЕНИЙ / ОТ ОПАВШЕЙ ЛИСТВЫ</t>
  </si>
  <si>
    <t>3 РАЗА</t>
  </si>
  <si>
    <t>кв.м</t>
  </si>
  <si>
    <t xml:space="preserve"> Весна 1 раз, Осень 2 раза</t>
  </si>
  <si>
    <t>2</t>
  </si>
  <si>
    <t>УБОРКА ТЕРРИТОРИЙ ЗЕЛЕНЫХ НАСАЖДЕНИЙ / ОТ СЛУЧАЙНОГО МУСОРА</t>
  </si>
  <si>
    <t>89 РАЗ</t>
  </si>
  <si>
    <t>в течении года</t>
  </si>
  <si>
    <t>2.1</t>
  </si>
  <si>
    <t>Уборка территории зеленых насаждений от случайного мусора с погрузкой и вывозом на свалку - ЗИМНИЙ ПЕРИОД</t>
  </si>
  <si>
    <t>10 РАЗ</t>
  </si>
  <si>
    <t>2.2</t>
  </si>
  <si>
    <t>Уборка территории зеленых насаждений от случайного мусора с погрузкой и вывозом на свалку - ЛЕТНИЙ ПЕРИОД</t>
  </si>
  <si>
    <t>79 РАЗ</t>
  </si>
  <si>
    <t>3</t>
  </si>
  <si>
    <t>УБОРКА ТЕРРИТОРИЙ ЗЕЛЕНЫХ НАСАЖДЕНИЙ, ВКЛЮЧАЯ РАСПОЛОЖЕННЫЕ НА НИХ ЭЛЕМЕНТЫ БЛАГОУСТРОЙСТВА (ПОДМЕТАНИЕ ОТ МУСОРА ДОРОЖЕК И ДИиСП)</t>
  </si>
  <si>
    <t>24 РАЗА</t>
  </si>
  <si>
    <t>3.1</t>
  </si>
  <si>
    <t>Усовершенствованные покрытия</t>
  </si>
  <si>
    <t>3.2</t>
  </si>
  <si>
    <t>Неусовершенствованные покрытия</t>
  </si>
  <si>
    <t>4</t>
  </si>
  <si>
    <t>УБОРКА ТЕРРИТОРИЙ ЗЕЛЕНЫХ НАСАЖДЕНИЙ ВКЛЮЧАЯ РАСПОЛОЖЕННЫЕ НА НИХ ЭЛЕМЕНТЫ БЛАГОУСТРОЙСТВА (ОЧИСТКА ДОРОЖЕК И ДИиСП ОТ СНЕГА)</t>
  </si>
  <si>
    <t>зимний период</t>
  </si>
  <si>
    <t>4.1</t>
  </si>
  <si>
    <t>4.2</t>
  </si>
  <si>
    <t xml:space="preserve"> </t>
  </si>
  <si>
    <t>5</t>
  </si>
  <si>
    <t>СОДЕРЖАНИЕ ТЕРРИТОРИИ ЗЕЛЕНЫХ НАСАЖДЕНИЙ ВКЛЮЧАЯ РАСПОЛОЖЕННЫЕ НА НАХ ЭЛЕМЕНТЫ БЛАГОУСТРОЙТСВА (ПОСЫПАНИЕ ДОРОЖЕК И ДИиСП АНТИГОЛОЛЕДНЫМИ МАТЕРИАЛАМИ)</t>
  </si>
  <si>
    <t>5.1</t>
  </si>
  <si>
    <t>5.2</t>
  </si>
  <si>
    <t>6</t>
  </si>
  <si>
    <t>СОДЕРЖАНИЕ ТЕРРИТОРИИ ЗЕЛЕНЫХ НАСАЖДЕНИЙ ВКЛЮЧАЯ РАСПОЛОЖЕННЫХ НА НАХ ЭЛЕМЕНТОВ БЛАГОУСТРОЙТСВА, СОДЕРЖАНИЕ УРН ( УБОРКА)</t>
  </si>
  <si>
    <t>156 РАЗ</t>
  </si>
  <si>
    <t>шт</t>
  </si>
  <si>
    <t>7</t>
  </si>
  <si>
    <t>СОДЕРЖАНИЕ ТЕРРИТОРИЙ ЗЕЛЕНЫХ НАСАЖДЕНИЙ (ПОКОС ТРАВЫ 4 РАЗ ЗА СЕЗОН)</t>
  </si>
  <si>
    <t>ИТОГО:</t>
  </si>
  <si>
    <t>4 покосов за сезон</t>
  </si>
  <si>
    <t>ПУНКТ 2</t>
  </si>
  <si>
    <t>СОДЕРЖАНИЕ ДЕТСКИХ И СПОРТИВНЫХ ПЛОЩАДОК, ВКЛЮЧАЯ РЕМОНТ РАСПОЛОЖЕННЫХ НА НИХ ЭЛЕМЕНТОВ БЛАГОУСТРОЙСТВА</t>
  </si>
  <si>
    <t>кол.во ДИиСП</t>
  </si>
  <si>
    <t xml:space="preserve"> окраска, ремонт и замена элементов оборудования</t>
  </si>
  <si>
    <t>ПУНКТ 3</t>
  </si>
  <si>
    <t>СОДЕРЖАНИЕ ЭЛЕМЕНТОВ ОЗЕЛЕНЕНИЯ (ЗАВОЗ ЗЕМЛИ ДЛЯ ВАЗОНОВ)</t>
  </si>
  <si>
    <t>ПУНКТ 4</t>
  </si>
  <si>
    <t>ЦВЕТОЧНОЕ ОФОРМЛЕНИЕ</t>
  </si>
  <si>
    <t>II КВАРТАЛ</t>
  </si>
  <si>
    <t>ПУНКТ 5</t>
  </si>
  <si>
    <t>СОДЕРЖАНИЕ ЭЛЕМЕНТОВ БЛАГОУСТРОЙСТВА (ЗАВОЗ ПЕСКА В ПЕСОЧНИЦЫ)</t>
  </si>
  <si>
    <t>2 РАЗА</t>
  </si>
  <si>
    <t>един. /м.куб</t>
  </si>
  <si>
    <t>СанПиН 2.4.1.3049-13 Санитарно-эпидемиологические...
3.15. Ежегодно, в весенний период, на игровых площадках проводится полная смена песка. Вновь завозимый песок должен соответствовать гигиеническим нормативам по паразитологическим, микробиологическим, санитарно-химическим, радиологическим показателям.</t>
  </si>
  <si>
    <t>1.7.1</t>
  </si>
  <si>
    <t>Завоз песка для песочниц 1 раз - май</t>
  </si>
  <si>
    <t>1.7.2</t>
  </si>
  <si>
    <t>Завоз песка для песочниц 2 раз - сентябрь</t>
  </si>
  <si>
    <t>ПУНКТ 6</t>
  </si>
  <si>
    <t>САНИТАРНАЯ РУБКА (В Т.Ч. УДАЛЕНИЕ АВАРИЙНЫХ, БОЛЬНЫХ  ДЕРЕВЬЕВ И КУСТАРНИКОВ)</t>
  </si>
  <si>
    <t>дерев.</t>
  </si>
  <si>
    <t xml:space="preserve">В том числе омоложение </t>
  </si>
  <si>
    <t>ПУНКТ 7</t>
  </si>
  <si>
    <t>ПРОМЫВКА ПОКРЫТИЯ ПЛОЩАДОК (РЕЗИНОВОЕ ПОКРЫТИЕ на ДИСП)</t>
  </si>
  <si>
    <t>РАЗДЕЛ 2</t>
  </si>
  <si>
    <t>ВОССТАНОВИТЕЛЬНАЯ СТОИМОСТЬ</t>
  </si>
  <si>
    <t>РАЗДЕЛ 3</t>
  </si>
  <si>
    <t>ТЕХНАДЗОР 1,6% от видов работ без НДС</t>
  </si>
  <si>
    <t>ед.</t>
  </si>
  <si>
    <t>РАЗДЕЛ 4</t>
  </si>
  <si>
    <t>ОБСЛЕДОВАНИЕ ЗЕЛЕНЫХ НАСАЖДЕНИЙ НА 2025 г</t>
  </si>
  <si>
    <t>территории</t>
  </si>
  <si>
    <t>РАЗДЕЛ 5</t>
  </si>
  <si>
    <t>ПРОЕКТИРОВАНИЕ (пересогласование проектов)</t>
  </si>
  <si>
    <t>проект</t>
  </si>
  <si>
    <t>РАЗДЕЛ 6</t>
  </si>
  <si>
    <t>РЕМОНТ ПОКРЫТИЙ</t>
  </si>
  <si>
    <t>АСФАЛЬТИРОВАНИЕ</t>
  </si>
  <si>
    <t>Ремонт асфальтового покрытия (ямочный)</t>
  </si>
  <si>
    <t>Внутридворовая территория расположенная между: Большой Смоленский пр., пр. Елизарова, ул. Седова</t>
  </si>
  <si>
    <t>Внутридворовая территория расположенная между: пр. Елизарова, ул. Невзоровой, ул. Ольги Берггольц,  ул. Седова</t>
  </si>
  <si>
    <t>Внутридворовая территория расположенная между: ул. Ольги Берггольц, ул. Пинегина, ул. Ткачей, ул. Седова</t>
  </si>
  <si>
    <t>Внутридворовая территория расположенная между: ул. Ткачей, ул., Бабушкина, ул. Крупской, ул. Седова</t>
  </si>
  <si>
    <t>Внутридворовая территория расположенная между: ул. Ткачей, пр. Обуховской Обороны, ул. Крупской, ул. Бабушкина</t>
  </si>
  <si>
    <t>Внутридворовая территория расположенная между: ул. Бабушкина, пр. Елизарова, пр. Обуховской Обороны, ул. Ольги Берггольц.</t>
  </si>
  <si>
    <t>Внутридворовая территория расположенная между: пр. Елизарова, ул. Бабушкина, ул. Ольги Берггольц, ул. Пинегина</t>
  </si>
  <si>
    <t>8</t>
  </si>
  <si>
    <t>Внутридворовая территория расположенная между: ул. Пинегина, ул. Ольминского, ул. Бабушкина, пр. Елизарова</t>
  </si>
  <si>
    <t>9</t>
  </si>
  <si>
    <t>Внутридворовая территория расположенная между: ул. Ольминского, пр. Обуховской Обороны, пр. Елизарова, ул. Бабушкина</t>
  </si>
  <si>
    <t>10</t>
  </si>
  <si>
    <t>Внутридворовая территория расположенная между: ул. Седова, Большой Смоленский пр.,  ул. Пинегина, пр. Елизарова</t>
  </si>
  <si>
    <t>11</t>
  </si>
  <si>
    <t>Внутридворовая территория расположенная между: ул. Невзоровой, ул. льги Берггольц, Уездный пр., пр. Елизарова</t>
  </si>
  <si>
    <t>12</t>
  </si>
  <si>
    <t>Внутридворовая территория расположенная между: пр. Обуховской обороны и ул. Профессора качалова, ул. Глазурная, ул. Слободская</t>
  </si>
  <si>
    <t>РАЗДЕЛ 7</t>
  </si>
  <si>
    <t>РАЗМЕЩЕНИЕ, СОДЕРЖАНИЕ, ВКЛЮЧАЯ РЕМОНТ ОГРАЖДЕНИЙ ГАЗОННОНЫХ</t>
  </si>
  <si>
    <t>мп</t>
  </si>
  <si>
    <t>РАЗМЕЩЕНИЕ ОГРАЖДЕНИЙ ГАЗОННЫХ (установка новых)</t>
  </si>
  <si>
    <t>РЕМОНТ ОГРАЖДЕНИЙ ГАЗОННЫХ ( ОКРАСКА)</t>
  </si>
  <si>
    <t>Ткачей ул., дом 48</t>
  </si>
  <si>
    <t>Ткачей ул., дом 62</t>
  </si>
  <si>
    <t>РАЗДЕЛ 8</t>
  </si>
  <si>
    <t>ОЗЕЛЕНЕНИЕ</t>
  </si>
  <si>
    <t>Посадка кустов</t>
  </si>
  <si>
    <t>Посадка деревьев</t>
  </si>
  <si>
    <t>РАЗДЕЛ 9</t>
  </si>
  <si>
    <t>ДЕМОНТАЖ сломанного оборудования, МАФ, и другого крупногабарита</t>
  </si>
  <si>
    <t>РАЗДЕЛ 10</t>
  </si>
  <si>
    <t>ВОССТАНОВЛЕНИЕ ГАЗОНА ЗНОП МЗ</t>
  </si>
  <si>
    <t>РАЗДЕЛ 11</t>
  </si>
  <si>
    <t>ДЕТСКИЕ/СПОРТИВНЫЕ площадки, в .т.ч. Ремонт и замена оборудования</t>
  </si>
  <si>
    <t>Крупской ул., дом 25</t>
  </si>
  <si>
    <t>РАЗМЕЩЕНИЕ ЭЛЕМЕНТОВ БЛАГОУСТРОЙСТВА</t>
  </si>
  <si>
    <t>РАЗМЕЩЕНИЕ ПОЛУСФЕР</t>
  </si>
  <si>
    <t>в соответсвии с ТЗ</t>
  </si>
  <si>
    <t>Подготовил:</t>
  </si>
  <si>
    <t>Начальник отдела благоустройства</t>
  </si>
  <si>
    <t>Карпов Л.Л.</t>
  </si>
  <si>
    <t>с воответсвии с ТЗ</t>
  </si>
  <si>
    <t>МЕСТНОЙ АДМИНИСТРАЦИИ ВНУТРИГОРОДСКОГО МУНИЦИПАЛЬНОГО ОБРАЗОВАНИЯ ГОРОДА ФЕДЕРАЛЬНОГО ЗНАЧЕНИЯ САНКТ-ПЕТЕРБУРГА МУНИЦИПАЛЬНЫЙ ОКРУГ НЕВСКАЯ ЗАСТАВА НА 2026 ГОД</t>
  </si>
  <si>
    <t>МЕСТНОЙ АДМИНИСТРАЦИИ ВНУТРИГОРОДСКОГО МУНИЦИПАЛЬНОГО ОБРАЗОВАНИЯ ГОРОДА ФЕДЕРАЛЬНОГО ЗНАЧЕНИЯ САНКТ-ПЕТЕРБУРГА МУНИЦИПАЛЬНЫЙ ОКРУГ НЕВСКАЯ ЗАСТАВА НА 2027 ГОД</t>
  </si>
  <si>
    <t xml:space="preserve">Приложение </t>
  </si>
  <si>
    <t xml:space="preserve">Муниципальная программа Благоустройство территории и охрана окружающей среды на 2025-2027  годы, утв. Постановлением местной администрации 56-п от 23.10.2024 с изменениями от 09.12.2025 </t>
  </si>
  <si>
    <t>Обуховской обороны проспект дом 19 лит.А</t>
  </si>
  <si>
    <t>Ольги Берггольц, ул., дом 11 лит А</t>
  </si>
  <si>
    <t>1.1.</t>
  </si>
  <si>
    <t>1.2.</t>
  </si>
  <si>
    <t>1.3.</t>
  </si>
  <si>
    <t>Проектно-сметная документация</t>
  </si>
  <si>
    <t>Проектно-сметная документация устройств наружного освещения</t>
  </si>
  <si>
    <t>Ткачей ул.дом 52</t>
  </si>
  <si>
    <t>6 раз в зимний период, 78 раз в летний период</t>
  </si>
  <si>
    <t>4.1.</t>
  </si>
  <si>
    <t>4.2.</t>
  </si>
  <si>
    <t>20 раз</t>
  </si>
  <si>
    <t>143 раза</t>
  </si>
  <si>
    <t>кв.м.</t>
  </si>
  <si>
    <t>СОДЕРЖАНИЕ ТЕРРИТОРИИ ЗЕЛЕНЫХ НАСАЖДЕНИЙ ВКЛЮЧАЯ РАСПОЛОЖЕННЫХ НА НАХ ЭЛЕМЕНТОВ БЛАГОУСТРОЙТСВА, СОДЕРЖАНИЕ УРН ( ПОМЫВКА)</t>
  </si>
  <si>
    <t>1 раз</t>
  </si>
  <si>
    <t>шт.</t>
  </si>
  <si>
    <t>ед./куб.м.</t>
  </si>
  <si>
    <t>210/63</t>
  </si>
  <si>
    <t>32/28,05</t>
  </si>
  <si>
    <t>1.5.1.</t>
  </si>
  <si>
    <t>1.5.2.</t>
  </si>
  <si>
    <t>1.6.1</t>
  </si>
  <si>
    <t>1.6.2.</t>
  </si>
  <si>
    <t xml:space="preserve">Санитарная рубка </t>
  </si>
  <si>
    <t>Санитарная прочистка</t>
  </si>
  <si>
    <t>Ольминского ул., дом 22</t>
  </si>
  <si>
    <t>Обуховской Обороны проспект,  дом 90</t>
  </si>
  <si>
    <t>Седова ул., дом 30</t>
  </si>
  <si>
    <t>Пинегина ул., дом 17</t>
  </si>
  <si>
    <t>Крупской ул.,  дом 27</t>
  </si>
  <si>
    <t>Бабушкина ул., дом 29 к1</t>
  </si>
  <si>
    <t>Седова ул., дом 17</t>
  </si>
  <si>
    <t>Ольги Берггольц, ул., дом 15</t>
  </si>
  <si>
    <t>Елизарова пр.,  дом 11</t>
  </si>
  <si>
    <t>Елизарова пр.,  дом 15</t>
  </si>
  <si>
    <t>РАЗМЕЩЕНИЕ ОГРАЖДЕНИЙ ГАЗОННЫХ (замена секций, ремонт)</t>
  </si>
  <si>
    <t>Бабушкина ул., дом 29 к2</t>
  </si>
  <si>
    <t>Ольминского ул., дом 16</t>
  </si>
  <si>
    <t>Ольминского ул., дом 32</t>
  </si>
  <si>
    <t xml:space="preserve"> Ткачей ул., дом 5</t>
  </si>
  <si>
    <t>ПРОЕКТИРОВАНИЕ (пересогласование проектов)для получения субсидии на 2026 год</t>
  </si>
  <si>
    <t>Проектирование (для получения субсидии на 2027 год)</t>
  </si>
  <si>
    <t>Инженерно- геодезические изыскания для проекта благоустройства по адресу Ольги Берггольц ул., дом 31</t>
  </si>
  <si>
    <t>Инженерно- геодезические изыскания для проекта благоустройства по адресу Елизарова пр., дом 23</t>
  </si>
  <si>
    <t>Инженерно- геодезические изыскания для проекта благоустройства по адресу Крупской ул., дом 33</t>
  </si>
  <si>
    <t>Инженерно геодезические изыскания для проекта благоустройства</t>
  </si>
  <si>
    <t>Работы выполняемые за счет средств местного бюджета МО  Невская застава</t>
  </si>
  <si>
    <t>5.1.</t>
  </si>
  <si>
    <t>5.2.</t>
  </si>
  <si>
    <t>3 раза</t>
  </si>
  <si>
    <t>84 раза</t>
  </si>
  <si>
    <t>48 раз</t>
  </si>
  <si>
    <t>24 раза</t>
  </si>
  <si>
    <t>40 раз</t>
  </si>
  <si>
    <t>4 раза за сезон</t>
  </si>
  <si>
    <t>2 квартал</t>
  </si>
  <si>
    <t>1 раз,2-3  квартал</t>
  </si>
  <si>
    <t xml:space="preserve">Завоз песка для песочниц </t>
  </si>
  <si>
    <t>май-июнь</t>
  </si>
  <si>
    <t>сентябрь-октябрь</t>
  </si>
  <si>
    <t xml:space="preserve">Завоз песка для песочниц  </t>
  </si>
  <si>
    <t>2,3 квартал</t>
  </si>
  <si>
    <t>Содержание территорий зелёных насаждений включая расположенные на них элементы благоустройства (помывка резинобитумных покрытий ДИ и СП)</t>
  </si>
  <si>
    <t>1 раз 2 квартал</t>
  </si>
  <si>
    <t>в течение года</t>
  </si>
  <si>
    <t>адрес</t>
  </si>
  <si>
    <t>2кв.</t>
  </si>
  <si>
    <t>3,4 кв.</t>
  </si>
  <si>
    <t>3,4кв.</t>
  </si>
  <si>
    <t>4кв.</t>
  </si>
  <si>
    <t>40раз</t>
  </si>
  <si>
    <t>ремонт асфальтового покрытия 3,4 кв.</t>
  </si>
  <si>
    <t>Восстановление газонного покрытия</t>
  </si>
  <si>
    <t>мкв</t>
  </si>
  <si>
    <t>Ткачей ул. дом 42</t>
  </si>
  <si>
    <t>Элемент тип 1</t>
  </si>
  <si>
    <t>Детский игровой комплекс</t>
  </si>
  <si>
    <t>Детский игровой комплекс Качели</t>
  </si>
  <si>
    <t>Детский игровой комплекс Песочница</t>
  </si>
  <si>
    <t xml:space="preserve">Скамейка бетонная со спинкой </t>
  </si>
  <si>
    <t>Урна для мусора деревянная</t>
  </si>
  <si>
    <t>Стенд информационный</t>
  </si>
  <si>
    <t>ДИК балансировочный элемент</t>
  </si>
  <si>
    <t>Спортивный комплекс</t>
  </si>
  <si>
    <t>Тренажер "Велосипед +Степ для двоих)</t>
  </si>
  <si>
    <t>Тренажёр "Имитатор ходьбы"</t>
  </si>
  <si>
    <t>ДИК балансировочный элемент "Гнездо"</t>
  </si>
  <si>
    <t>ДИК Качели с гибкими подвесами двойной</t>
  </si>
  <si>
    <t>Тренажёр "Лыжники для двоих"</t>
  </si>
  <si>
    <t>Тренажёр "Жми от груди"</t>
  </si>
  <si>
    <t>Тренажёр "Шпагат+Маятник для двоих"</t>
  </si>
  <si>
    <t>Детский игровой комплекс балансировочный элемент</t>
  </si>
  <si>
    <t>Детский игровой комплекс Карусель</t>
  </si>
  <si>
    <t>Тоннель (комплектующая часть)</t>
  </si>
  <si>
    <t>РАЗМЕЩЕНИЕ/ремонт игрового оборудования</t>
  </si>
  <si>
    <t>Замена столба игрового комплекса</t>
  </si>
  <si>
    <t xml:space="preserve">Седова ул. д.24 к1 </t>
  </si>
  <si>
    <t>Седова ул. д.24 к1</t>
  </si>
  <si>
    <t>Замена площадки башни</t>
  </si>
  <si>
    <t>СОДЕРЖАНИЕ ТЕРРИТОРИИ ЗЕЛЕНЫХ НАСАЖДЕНИЙ ВКЛЮЧАЯ РАСПОЛОЖЕННЫЕ НА НИХ ЭЛЕМЕНТЫ БЛАГОУСТРОЙТСВА (ПОСЫПАНИЕ ДОРОЖЕК И ДИиСП АНТИГОЛОЛЕДНЫМИ МАТЕРИАЛАМИ)</t>
  </si>
  <si>
    <t>Крупской ул., дом 25 Установка оборудования</t>
  </si>
  <si>
    <t>1.4.</t>
  </si>
  <si>
    <t>1.5.</t>
  </si>
  <si>
    <t>1.6.</t>
  </si>
  <si>
    <t>1.7.</t>
  </si>
  <si>
    <t>2.</t>
  </si>
  <si>
    <t xml:space="preserve">Крупской ул., дом 25 Ремонт набивного покрытия </t>
  </si>
  <si>
    <t>3.</t>
  </si>
  <si>
    <t>Ткачей ул. Дом 15Установка оборудования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</si>
  <si>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</si>
  <si>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</si>
  <si>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</si>
  <si>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</si>
  <si>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</si>
  <si>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</si>
  <si>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</si>
  <si>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</si>
  <si>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</si>
  <si>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</si>
  <si>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</si>
  <si>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</si>
  <si>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</si>
  <si>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</si>
  <si>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</si>
  <si>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Ольминского ул., дом 18</t>
  </si>
  <si>
    <t>Рябина</t>
  </si>
  <si>
    <t>Ольминского ул., дом 20</t>
  </si>
  <si>
    <t>Елизарова пр., дом 21</t>
  </si>
  <si>
    <t>Ольги Берггольц ул., дом 19</t>
  </si>
  <si>
    <t>Ногина пер., дом 5</t>
  </si>
  <si>
    <t>Крупской ул., дом 15</t>
  </si>
  <si>
    <t>Ива шаровидная</t>
  </si>
  <si>
    <t>Ольминского ул., дом 27</t>
  </si>
  <si>
    <t>Каштан</t>
  </si>
  <si>
    <t>Рябина-1шт. Черёмуха -3 шт.</t>
  </si>
  <si>
    <t>Рябина-3шт., ива шаровидная 4 шт., черёмуха -6 шт.</t>
  </si>
  <si>
    <t>Рябина-1шт., черёмуха -7шт.</t>
  </si>
  <si>
    <t>Сирень</t>
  </si>
  <si>
    <t>Крупской ул., дом 17</t>
  </si>
  <si>
    <t>Дерен белый</t>
  </si>
  <si>
    <t>Кизильник блестящий</t>
  </si>
  <si>
    <t>Содержание внутриквартальных территорий в части обеспечения ремонта покрытий, расположенных на внутриквартальных территориях</t>
  </si>
  <si>
    <t>Крупской ул., дом 33</t>
  </si>
  <si>
    <t>ОБСЛЕДОВАНИЕ ЗЕЛЕНЫХ НАСАЖДЕНИЙ НА 2026 г</t>
  </si>
  <si>
    <t>О.Берггольц ул., дом 11</t>
  </si>
  <si>
    <t>Обуховской обороны пр., дом 19</t>
  </si>
  <si>
    <t>ПРОЕКТИРОВАНИЕ (инженерно-геодезические изыскания, проектно-сметная документация)</t>
  </si>
  <si>
    <t xml:space="preserve">СОДЕРЖАНИЕ В Т.Ч.  УБОРКУ ТЕРРИТОРИЙ ЗЕЛЕНЫХ НАСАЖДЕНИЙ  ОБЩЕГО ПОЛЬЗОВАНИЯ МЕСТНОГО ЗНАЧЕНИЯ (ВКЛЮЧАЯ СОДЕРЖАНИЕ РАСПОЛОЖЕННЫХ НА НИХ ЭЛЕМЕНТОВ БЛАГОУСТРОЙСТВА), ЗАЩИТУ ЗЕЛЕНЫХ НАСАЖДЕНИЙ </t>
  </si>
  <si>
    <t xml:space="preserve">СОДЕРЖАНИЕ В Т.Ч.  УБОРКУ ТЕРРИТОРИЙ ЗЕЛЕНЫХ НАСАЖДЕНИЙ  ОБЩЕГО ПОЛЬЗОВАНИЯ МЕСТНОГО ЗНАЧЕНИЯ (ВКЛЮЧАЯ СОДЕРЖАНИЕ РАСПОЛОЖЕННЫХ НА НИХ ЭЛЕМЕНТОВ БЛАГОУСТРОЙСТВА), ЗАЩИТУ ЗЕЛЕНЫХ НАСАЖДЕНИЙ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</si>
</sst>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#,##0_р_."/>
    <numFmt numFmtId="166" formatCode="0.000"/>
    <numFmt numFmtId="167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vertical="center" wrapText="1"/>
    </xf>
    <xf numFmtId="2" fontId="5" fillId="4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right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2" fontId="5" fillId="0" borderId="0" xfId="1" applyNumberFormat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" fontId="9" fillId="4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left" vertical="center" wrapText="1"/>
    </xf>
    <xf numFmtId="0" fontId="5" fillId="0" borderId="0" xfId="1" applyFont="1"/>
    <xf numFmtId="0" fontId="7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left" vertical="center" wrapText="1"/>
    </xf>
    <xf numFmtId="0" fontId="5" fillId="0" borderId="1" xfId="1" applyFont="1" applyBorder="1" applyAlignment="1">
      <alignment wrapText="1"/>
    </xf>
    <xf numFmtId="166" fontId="5" fillId="0" borderId="1" xfId="1" applyNumberFormat="1" applyFont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64" fontId="11" fillId="0" borderId="0" xfId="1" applyNumberFormat="1" applyFont="1" applyAlignment="1">
      <alignment horizontal="right" vertical="center" wrapText="1"/>
    </xf>
    <xf numFmtId="0" fontId="11" fillId="0" borderId="0" xfId="1" applyFont="1" applyAlignment="1">
      <alignment horizontal="right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left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vertical="center" wrapText="1"/>
    </xf>
    <xf numFmtId="2" fontId="7" fillId="0" borderId="0" xfId="1" applyNumberFormat="1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left" vertical="top" wrapText="1"/>
    </xf>
    <xf numFmtId="1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0" fontId="7" fillId="0" borderId="1" xfId="1" applyFont="1" applyBorder="1" applyAlignment="1">
      <alignment wrapText="1"/>
    </xf>
    <xf numFmtId="2" fontId="7" fillId="0" borderId="1" xfId="1" applyNumberFormat="1" applyFont="1" applyBorder="1" applyAlignment="1">
      <alignment horizontal="left" vertical="center" wrapText="1"/>
    </xf>
    <xf numFmtId="166" fontId="7" fillId="0" borderId="1" xfId="1" applyNumberFormat="1" applyFont="1" applyBorder="1" applyAlignment="1">
      <alignment vertical="center" wrapText="1"/>
    </xf>
    <xf numFmtId="2" fontId="6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right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2" fontId="7" fillId="5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2" fontId="6" fillId="5" borderId="1" xfId="1" applyNumberFormat="1" applyFont="1" applyFill="1" applyBorder="1" applyAlignment="1">
      <alignment horizontal="left" vertical="center" wrapText="1"/>
    </xf>
    <xf numFmtId="2" fontId="6" fillId="4" borderId="1" xfId="1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1" xfId="1" applyFont="1" applyBorder="1" applyAlignment="1">
      <alignment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opLeftCell="A9" zoomScale="85" zoomScaleNormal="85" zoomScalePageLayoutView="85" workbookViewId="0">
      <selection activeCell="L21" sqref="L21"/>
    </sheetView>
  </sheetViews>
  <sheetFormatPr defaultColWidth="9.140625" defaultRowHeight="12.75" outlineLevelRow="2" outlineLevelCol="1" x14ac:dyDescent="0.25"/>
  <cols>
    <col min="1" max="1" width="13.28515625" style="1" customWidth="1"/>
    <col min="2" max="2" width="71.28515625" style="2" customWidth="1"/>
    <col min="3" max="3" width="10.42578125" style="3" customWidth="1"/>
    <col min="4" max="4" width="7.7109375" style="3" customWidth="1" outlineLevel="1"/>
    <col min="5" max="5" width="9.140625" style="4" customWidth="1"/>
    <col min="6" max="6" width="16.28515625" style="5" customWidth="1"/>
    <col min="7" max="7" width="59" style="2" customWidth="1"/>
    <col min="8" max="16384" width="9.140625" style="2"/>
  </cols>
  <sheetData>
    <row r="1" spans="1:7" x14ac:dyDescent="0.25">
      <c r="G1" s="6" t="s">
        <v>139</v>
      </c>
    </row>
    <row r="2" spans="1:7" s="10" customFormat="1" ht="50.25" customHeight="1" x14ac:dyDescent="0.25">
      <c r="A2" s="7"/>
      <c r="B2" s="8"/>
      <c r="C2" s="9"/>
      <c r="D2" s="9"/>
      <c r="E2" s="141" t="s">
        <v>1</v>
      </c>
      <c r="F2" s="141"/>
      <c r="G2" s="141"/>
    </row>
    <row r="3" spans="1:7" s="10" customFormat="1" x14ac:dyDescent="0.25">
      <c r="A3" s="7"/>
      <c r="B3" s="8"/>
      <c r="C3" s="9"/>
      <c r="D3" s="9"/>
      <c r="E3" s="9"/>
      <c r="F3" s="11"/>
    </row>
    <row r="4" spans="1:7" s="12" customFormat="1" ht="15.75" outlineLevel="1" x14ac:dyDescent="0.25">
      <c r="A4" s="142" t="s">
        <v>2</v>
      </c>
      <c r="B4" s="142"/>
      <c r="C4" s="142"/>
      <c r="D4" s="142"/>
      <c r="E4" s="142"/>
      <c r="F4" s="142"/>
      <c r="G4" s="142"/>
    </row>
    <row r="5" spans="1:7" s="12" customFormat="1" ht="36.75" customHeight="1" outlineLevel="1" x14ac:dyDescent="0.25">
      <c r="A5" s="142" t="s">
        <v>138</v>
      </c>
      <c r="B5" s="142"/>
      <c r="C5" s="142"/>
      <c r="D5" s="142"/>
      <c r="E5" s="142"/>
      <c r="F5" s="142"/>
      <c r="G5" s="142"/>
    </row>
    <row r="6" spans="1:7" s="15" customFormat="1" ht="52.5" customHeight="1" outlineLevel="1" x14ac:dyDescent="0.25">
      <c r="A6" s="143" t="s">
        <v>4</v>
      </c>
      <c r="B6" s="144" t="s">
        <v>5</v>
      </c>
      <c r="C6" s="145"/>
      <c r="D6" s="14"/>
      <c r="E6" s="146" t="s">
        <v>6</v>
      </c>
      <c r="F6" s="146"/>
      <c r="G6" s="144" t="s">
        <v>7</v>
      </c>
    </row>
    <row r="7" spans="1:7" s="15" customFormat="1" ht="47.25" customHeight="1" outlineLevel="1" x14ac:dyDescent="0.25">
      <c r="A7" s="143"/>
      <c r="B7" s="144"/>
      <c r="C7" s="145"/>
      <c r="D7" s="14"/>
      <c r="E7" s="14" t="s">
        <v>8</v>
      </c>
      <c r="F7" s="16" t="s">
        <v>9</v>
      </c>
      <c r="G7" s="144"/>
    </row>
    <row r="8" spans="1:7" s="18" customFormat="1" ht="15.75" outlineLevel="1" x14ac:dyDescent="0.25">
      <c r="A8" s="143"/>
      <c r="B8" s="144"/>
      <c r="C8" s="13"/>
      <c r="D8" s="14"/>
      <c r="E8" s="14"/>
      <c r="F8" s="16">
        <f>F9+F35+F36+F37+F38+F40+F54+F55+F57+F59</f>
        <v>47222300</v>
      </c>
      <c r="G8" s="17"/>
    </row>
    <row r="9" spans="1:7" s="24" customFormat="1" ht="38.25" x14ac:dyDescent="0.25">
      <c r="A9" s="19" t="s">
        <v>10</v>
      </c>
      <c r="B9" s="20" t="s">
        <v>290</v>
      </c>
      <c r="C9" s="21"/>
      <c r="D9" s="22"/>
      <c r="E9" s="22"/>
      <c r="F9" s="23">
        <f>F10+F26+F27+F28+F29+F32+F34</f>
        <v>19188000</v>
      </c>
      <c r="G9" s="23"/>
    </row>
    <row r="10" spans="1:7" s="24" customFormat="1" ht="38.25" x14ac:dyDescent="0.25">
      <c r="A10" s="25" t="s">
        <v>11</v>
      </c>
      <c r="B10" s="26" t="s">
        <v>12</v>
      </c>
      <c r="C10" s="27" t="s">
        <v>13</v>
      </c>
      <c r="D10" s="28" t="s">
        <v>13</v>
      </c>
      <c r="E10" s="28" t="s">
        <v>14</v>
      </c>
      <c r="F10" s="29">
        <v>13700000</v>
      </c>
      <c r="G10" s="28" t="s">
        <v>15</v>
      </c>
    </row>
    <row r="11" spans="1:7" s="24" customFormat="1" x14ac:dyDescent="0.25">
      <c r="A11" s="30" t="s">
        <v>16</v>
      </c>
      <c r="B11" s="31" t="s">
        <v>17</v>
      </c>
      <c r="C11" s="32" t="s">
        <v>18</v>
      </c>
      <c r="D11" s="33" t="s">
        <v>19</v>
      </c>
      <c r="E11" s="34">
        <v>134964</v>
      </c>
      <c r="F11" s="35"/>
      <c r="G11" s="33" t="s">
        <v>20</v>
      </c>
    </row>
    <row r="12" spans="1:7" s="24" customFormat="1" ht="35.25" customHeight="1" x14ac:dyDescent="0.25">
      <c r="A12" s="30" t="s">
        <v>21</v>
      </c>
      <c r="B12" s="31" t="s">
        <v>22</v>
      </c>
      <c r="C12" s="32" t="s">
        <v>23</v>
      </c>
      <c r="D12" s="33" t="s">
        <v>19</v>
      </c>
      <c r="E12" s="34">
        <v>134964</v>
      </c>
      <c r="F12" s="35"/>
      <c r="G12" s="33" t="s">
        <v>24</v>
      </c>
    </row>
    <row r="13" spans="1:7" s="39" customFormat="1" ht="25.5" hidden="1" outlineLevel="1" x14ac:dyDescent="0.25">
      <c r="A13" s="36" t="s">
        <v>25</v>
      </c>
      <c r="B13" s="37" t="s">
        <v>26</v>
      </c>
      <c r="C13" s="32" t="s">
        <v>27</v>
      </c>
      <c r="D13" s="32" t="s">
        <v>19</v>
      </c>
      <c r="E13" s="34">
        <v>134964</v>
      </c>
      <c r="F13" s="38"/>
      <c r="G13" s="37"/>
    </row>
    <row r="14" spans="1:7" s="39" customFormat="1" ht="25.5" hidden="1" outlineLevel="1" x14ac:dyDescent="0.25">
      <c r="A14" s="36" t="s">
        <v>28</v>
      </c>
      <c r="B14" s="37" t="s">
        <v>29</v>
      </c>
      <c r="C14" s="32" t="s">
        <v>30</v>
      </c>
      <c r="D14" s="32" t="s">
        <v>19</v>
      </c>
      <c r="E14" s="34">
        <v>134964</v>
      </c>
      <c r="F14" s="38"/>
      <c r="G14" s="37"/>
    </row>
    <row r="15" spans="1:7" s="24" customFormat="1" ht="35.25" customHeight="1" collapsed="1" x14ac:dyDescent="0.25">
      <c r="A15" s="30" t="s">
        <v>31</v>
      </c>
      <c r="B15" s="31" t="s">
        <v>32</v>
      </c>
      <c r="C15" s="32" t="s">
        <v>33</v>
      </c>
      <c r="D15" s="33" t="s">
        <v>19</v>
      </c>
      <c r="E15" s="34">
        <f>E16+E17</f>
        <v>13668.44</v>
      </c>
      <c r="F15" s="35"/>
      <c r="G15" s="33" t="s">
        <v>24</v>
      </c>
    </row>
    <row r="16" spans="1:7" s="39" customFormat="1" hidden="1" outlineLevel="1" x14ac:dyDescent="0.25">
      <c r="A16" s="36" t="s">
        <v>34</v>
      </c>
      <c r="B16" s="37" t="s">
        <v>35</v>
      </c>
      <c r="C16" s="32" t="s">
        <v>33</v>
      </c>
      <c r="D16" s="32" t="s">
        <v>19</v>
      </c>
      <c r="E16" s="40">
        <v>11750</v>
      </c>
      <c r="F16" s="38"/>
      <c r="G16" s="37"/>
    </row>
    <row r="17" spans="1:7" s="39" customFormat="1" hidden="1" outlineLevel="1" x14ac:dyDescent="0.25">
      <c r="A17" s="36" t="s">
        <v>36</v>
      </c>
      <c r="B17" s="37" t="s">
        <v>37</v>
      </c>
      <c r="C17" s="32" t="s">
        <v>33</v>
      </c>
      <c r="D17" s="32" t="s">
        <v>19</v>
      </c>
      <c r="E17" s="40">
        <v>1918.44</v>
      </c>
      <c r="F17" s="38"/>
      <c r="G17" s="37"/>
    </row>
    <row r="18" spans="1:7" s="24" customFormat="1" ht="42.75" customHeight="1" collapsed="1" x14ac:dyDescent="0.25">
      <c r="A18" s="30" t="s">
        <v>38</v>
      </c>
      <c r="B18" s="31" t="s">
        <v>39</v>
      </c>
      <c r="C18" s="32" t="s">
        <v>33</v>
      </c>
      <c r="D18" s="33" t="s">
        <v>19</v>
      </c>
      <c r="E18" s="34">
        <f>E19+E20</f>
        <v>13668.44</v>
      </c>
      <c r="F18" s="35"/>
      <c r="G18" s="33" t="s">
        <v>40</v>
      </c>
    </row>
    <row r="19" spans="1:7" s="39" customFormat="1" hidden="1" outlineLevel="1" x14ac:dyDescent="0.25">
      <c r="A19" s="36" t="s">
        <v>41</v>
      </c>
      <c r="B19" s="37" t="s">
        <v>35</v>
      </c>
      <c r="C19" s="32" t="s">
        <v>33</v>
      </c>
      <c r="D19" s="32" t="s">
        <v>19</v>
      </c>
      <c r="E19" s="40">
        <v>11750</v>
      </c>
      <c r="F19" s="38"/>
      <c r="G19" s="32"/>
    </row>
    <row r="20" spans="1:7" s="39" customFormat="1" hidden="1" outlineLevel="1" x14ac:dyDescent="0.25">
      <c r="A20" s="36" t="s">
        <v>42</v>
      </c>
      <c r="B20" s="37" t="s">
        <v>37</v>
      </c>
      <c r="C20" s="32" t="s">
        <v>33</v>
      </c>
      <c r="D20" s="32" t="s">
        <v>19</v>
      </c>
      <c r="E20" s="40">
        <v>1918.44</v>
      </c>
      <c r="F20" s="38"/>
      <c r="G20" s="32" t="s">
        <v>43</v>
      </c>
    </row>
    <row r="21" spans="1:7" s="24" customFormat="1" ht="48.75" customHeight="1" collapsed="1" x14ac:dyDescent="0.25">
      <c r="A21" s="30" t="s">
        <v>44</v>
      </c>
      <c r="B21" s="41" t="s">
        <v>45</v>
      </c>
      <c r="C21" s="32" t="s">
        <v>33</v>
      </c>
      <c r="D21" s="33" t="s">
        <v>19</v>
      </c>
      <c r="E21" s="34">
        <v>13098</v>
      </c>
      <c r="F21" s="35"/>
      <c r="G21" s="33" t="s">
        <v>40</v>
      </c>
    </row>
    <row r="22" spans="1:7" s="39" customFormat="1" hidden="1" outlineLevel="1" x14ac:dyDescent="0.25">
      <c r="A22" s="36" t="s">
        <v>46</v>
      </c>
      <c r="B22" s="37" t="s">
        <v>35</v>
      </c>
      <c r="C22" s="32" t="s">
        <v>33</v>
      </c>
      <c r="D22" s="32" t="s">
        <v>19</v>
      </c>
      <c r="E22" s="40">
        <v>11179.4</v>
      </c>
      <c r="F22" s="38"/>
      <c r="G22" s="37"/>
    </row>
    <row r="23" spans="1:7" s="39" customFormat="1" hidden="1" outlineLevel="1" x14ac:dyDescent="0.25">
      <c r="A23" s="36" t="s">
        <v>47</v>
      </c>
      <c r="B23" s="37" t="s">
        <v>37</v>
      </c>
      <c r="C23" s="32" t="s">
        <v>33</v>
      </c>
      <c r="D23" s="32" t="s">
        <v>19</v>
      </c>
      <c r="E23" s="40">
        <v>1918.44</v>
      </c>
      <c r="F23" s="38"/>
      <c r="G23" s="37" t="s">
        <v>43</v>
      </c>
    </row>
    <row r="24" spans="1:7" s="24" customFormat="1" ht="29.25" customHeight="1" collapsed="1" x14ac:dyDescent="0.25">
      <c r="A24" s="30" t="s">
        <v>48</v>
      </c>
      <c r="B24" s="41" t="s">
        <v>49</v>
      </c>
      <c r="C24" s="32" t="s">
        <v>50</v>
      </c>
      <c r="D24" s="33" t="s">
        <v>51</v>
      </c>
      <c r="E24" s="34">
        <v>203</v>
      </c>
      <c r="F24" s="35"/>
      <c r="G24" s="33" t="s">
        <v>24</v>
      </c>
    </row>
    <row r="25" spans="1:7" s="24" customFormat="1" ht="29.25" customHeight="1" collapsed="1" x14ac:dyDescent="0.25">
      <c r="A25" s="30" t="s">
        <v>52</v>
      </c>
      <c r="B25" s="41" t="s">
        <v>53</v>
      </c>
      <c r="C25" s="32" t="s">
        <v>54</v>
      </c>
      <c r="D25" s="33" t="s">
        <v>13</v>
      </c>
      <c r="E25" s="34" t="s">
        <v>14</v>
      </c>
      <c r="F25" s="35"/>
      <c r="G25" s="33" t="s">
        <v>55</v>
      </c>
    </row>
    <row r="26" spans="1:7" s="24" customFormat="1" ht="25.5" x14ac:dyDescent="0.25">
      <c r="A26" s="25" t="s">
        <v>56</v>
      </c>
      <c r="B26" s="26" t="s">
        <v>57</v>
      </c>
      <c r="C26" s="27" t="s">
        <v>54</v>
      </c>
      <c r="D26" s="28" t="s">
        <v>58</v>
      </c>
      <c r="E26" s="28" t="s">
        <v>14</v>
      </c>
      <c r="F26" s="29">
        <v>1000000</v>
      </c>
      <c r="G26" s="28" t="s">
        <v>59</v>
      </c>
    </row>
    <row r="27" spans="1:7" s="24" customFormat="1" ht="28.5" customHeight="1" x14ac:dyDescent="0.25">
      <c r="A27" s="25" t="s">
        <v>60</v>
      </c>
      <c r="B27" s="26" t="s">
        <v>61</v>
      </c>
      <c r="C27" s="27" t="s">
        <v>54</v>
      </c>
      <c r="D27" s="28"/>
      <c r="E27" s="28" t="s">
        <v>14</v>
      </c>
      <c r="F27" s="29">
        <v>120000</v>
      </c>
      <c r="G27" s="28"/>
    </row>
    <row r="28" spans="1:7" s="24" customFormat="1" ht="25.5" x14ac:dyDescent="0.25">
      <c r="A28" s="25" t="s">
        <v>62</v>
      </c>
      <c r="B28" s="26" t="s">
        <v>63</v>
      </c>
      <c r="C28" s="27" t="s">
        <v>54</v>
      </c>
      <c r="D28" s="28"/>
      <c r="E28" s="28" t="s">
        <v>14</v>
      </c>
      <c r="F28" s="29">
        <v>100000</v>
      </c>
      <c r="G28" s="28" t="s">
        <v>64</v>
      </c>
    </row>
    <row r="29" spans="1:7" s="24" customFormat="1" ht="78" customHeight="1" x14ac:dyDescent="0.25">
      <c r="A29" s="25" t="s">
        <v>65</v>
      </c>
      <c r="B29" s="26" t="s">
        <v>66</v>
      </c>
      <c r="C29" s="27" t="s">
        <v>67</v>
      </c>
      <c r="D29" s="28" t="s">
        <v>68</v>
      </c>
      <c r="E29" s="28" t="s">
        <v>14</v>
      </c>
      <c r="F29" s="29">
        <v>300000</v>
      </c>
      <c r="G29" s="28" t="s">
        <v>69</v>
      </c>
    </row>
    <row r="30" spans="1:7" s="39" customFormat="1" outlineLevel="2" x14ac:dyDescent="0.25">
      <c r="A30" s="36" t="s">
        <v>70</v>
      </c>
      <c r="B30" s="37" t="s">
        <v>71</v>
      </c>
      <c r="C30" s="32" t="s">
        <v>51</v>
      </c>
      <c r="D30" s="42"/>
      <c r="E30" s="42"/>
      <c r="F30" s="38"/>
      <c r="G30" s="37"/>
    </row>
    <row r="31" spans="1:7" s="39" customFormat="1" outlineLevel="2" x14ac:dyDescent="0.25">
      <c r="A31" s="36" t="s">
        <v>72</v>
      </c>
      <c r="B31" s="37" t="s">
        <v>73</v>
      </c>
      <c r="C31" s="32" t="s">
        <v>51</v>
      </c>
      <c r="D31" s="42"/>
      <c r="E31" s="42"/>
      <c r="F31" s="38"/>
      <c r="G31" s="37"/>
    </row>
    <row r="32" spans="1:7" s="24" customFormat="1" ht="25.5" x14ac:dyDescent="0.25">
      <c r="A32" s="25" t="s">
        <v>74</v>
      </c>
      <c r="B32" s="26" t="s">
        <v>75</v>
      </c>
      <c r="C32" s="27" t="s">
        <v>54</v>
      </c>
      <c r="D32" s="28" t="s">
        <v>76</v>
      </c>
      <c r="E32" s="43">
        <v>30</v>
      </c>
      <c r="F32" s="29">
        <v>3700000</v>
      </c>
      <c r="G32" s="28"/>
    </row>
    <row r="33" spans="1:7" s="24" customFormat="1" x14ac:dyDescent="0.25">
      <c r="A33" s="30"/>
      <c r="B33" s="41" t="s">
        <v>77</v>
      </c>
      <c r="C33" s="32"/>
      <c r="D33" s="33"/>
      <c r="E33" s="33"/>
      <c r="F33" s="35"/>
      <c r="G33" s="33"/>
    </row>
    <row r="34" spans="1:7" s="24" customFormat="1" ht="23.25" customHeight="1" x14ac:dyDescent="0.25">
      <c r="A34" s="25" t="s">
        <v>78</v>
      </c>
      <c r="B34" s="26" t="s">
        <v>79</v>
      </c>
      <c r="C34" s="27" t="s">
        <v>54</v>
      </c>
      <c r="D34" s="28"/>
      <c r="E34" s="28" t="s">
        <v>14</v>
      </c>
      <c r="F34" s="29">
        <v>268000</v>
      </c>
      <c r="G34" s="28"/>
    </row>
    <row r="35" spans="1:7" s="24" customFormat="1" ht="27.75" customHeight="1" x14ac:dyDescent="0.25">
      <c r="A35" s="19" t="s">
        <v>80</v>
      </c>
      <c r="B35" s="20" t="s">
        <v>81</v>
      </c>
      <c r="C35" s="21" t="s">
        <v>54</v>
      </c>
      <c r="D35" s="22"/>
      <c r="E35" s="22"/>
      <c r="F35" s="23">
        <v>135000</v>
      </c>
      <c r="G35" s="20"/>
    </row>
    <row r="36" spans="1:7" s="24" customFormat="1" ht="26.25" customHeight="1" x14ac:dyDescent="0.25">
      <c r="A36" s="19" t="s">
        <v>82</v>
      </c>
      <c r="B36" s="20" t="s">
        <v>83</v>
      </c>
      <c r="C36" s="44" t="s">
        <v>54</v>
      </c>
      <c r="D36" s="45" t="s">
        <v>84</v>
      </c>
      <c r="E36" s="46"/>
      <c r="F36" s="23">
        <v>200000</v>
      </c>
      <c r="G36" s="47"/>
    </row>
    <row r="37" spans="1:7" s="24" customFormat="1" ht="27" customHeight="1" x14ac:dyDescent="0.25">
      <c r="A37" s="19" t="s">
        <v>85</v>
      </c>
      <c r="B37" s="20" t="s">
        <v>86</v>
      </c>
      <c r="C37" s="44" t="s">
        <v>87</v>
      </c>
      <c r="D37" s="45" t="s">
        <v>84</v>
      </c>
      <c r="E37" s="46"/>
      <c r="F37" s="23">
        <v>45000</v>
      </c>
      <c r="G37" s="47"/>
    </row>
    <row r="38" spans="1:7" s="24" customFormat="1" ht="27" customHeight="1" x14ac:dyDescent="0.25">
      <c r="A38" s="19" t="s">
        <v>88</v>
      </c>
      <c r="B38" s="20" t="s">
        <v>89</v>
      </c>
      <c r="C38" s="44" t="s">
        <v>90</v>
      </c>
      <c r="D38" s="45" t="s">
        <v>51</v>
      </c>
      <c r="E38" s="46">
        <v>2</v>
      </c>
      <c r="F38" s="23">
        <v>1000000</v>
      </c>
      <c r="G38" s="47"/>
    </row>
    <row r="39" spans="1:7" s="24" customFormat="1" x14ac:dyDescent="0.25">
      <c r="A39" s="30" t="s">
        <v>11</v>
      </c>
      <c r="B39" s="41" t="s">
        <v>136</v>
      </c>
      <c r="C39" s="32"/>
      <c r="D39" s="33"/>
      <c r="E39" s="33"/>
      <c r="F39" s="35"/>
      <c r="G39" s="33"/>
    </row>
    <row r="40" spans="1:7" s="24" customFormat="1" ht="27" customHeight="1" x14ac:dyDescent="0.25">
      <c r="A40" s="19" t="s">
        <v>91</v>
      </c>
      <c r="B40" s="20" t="s">
        <v>92</v>
      </c>
      <c r="C40" s="44" t="s">
        <v>54</v>
      </c>
      <c r="D40" s="45" t="s">
        <v>19</v>
      </c>
      <c r="E40" s="46">
        <v>4000</v>
      </c>
      <c r="F40" s="23">
        <v>7000000</v>
      </c>
      <c r="G40" s="48" t="s">
        <v>93</v>
      </c>
    </row>
    <row r="41" spans="1:7" s="24" customFormat="1" ht="19.5" customHeight="1" outlineLevel="1" collapsed="1" x14ac:dyDescent="0.25">
      <c r="A41" s="30" t="s">
        <v>11</v>
      </c>
      <c r="B41" s="41" t="s">
        <v>94</v>
      </c>
      <c r="C41" s="49" t="s">
        <v>54</v>
      </c>
      <c r="D41" s="49"/>
      <c r="E41" s="50"/>
      <c r="F41" s="35"/>
      <c r="G41" s="41"/>
    </row>
    <row r="42" spans="1:7" s="53" customFormat="1" ht="25.5" outlineLevel="1" x14ac:dyDescent="0.2">
      <c r="A42" s="36" t="s">
        <v>16</v>
      </c>
      <c r="B42" s="51" t="s">
        <v>95</v>
      </c>
      <c r="C42" s="40"/>
      <c r="D42" s="40"/>
      <c r="E42" s="52"/>
      <c r="F42" s="38"/>
      <c r="G42" s="37"/>
    </row>
    <row r="43" spans="1:7" s="53" customFormat="1" ht="27" customHeight="1" outlineLevel="1" x14ac:dyDescent="0.2">
      <c r="A43" s="36" t="s">
        <v>21</v>
      </c>
      <c r="B43" s="51" t="s">
        <v>96</v>
      </c>
      <c r="C43" s="40"/>
      <c r="D43" s="40"/>
      <c r="E43" s="52"/>
      <c r="F43" s="38"/>
      <c r="G43" s="54"/>
    </row>
    <row r="44" spans="1:7" s="53" customFormat="1" ht="25.5" outlineLevel="1" x14ac:dyDescent="0.2">
      <c r="A44" s="36" t="s">
        <v>31</v>
      </c>
      <c r="B44" s="51" t="s">
        <v>97</v>
      </c>
      <c r="C44" s="40"/>
      <c r="D44" s="40"/>
      <c r="E44" s="52"/>
      <c r="F44" s="38"/>
      <c r="G44" s="37"/>
    </row>
    <row r="45" spans="1:7" s="53" customFormat="1" ht="27.75" customHeight="1" outlineLevel="1" x14ac:dyDescent="0.2">
      <c r="A45" s="36" t="s">
        <v>38</v>
      </c>
      <c r="B45" s="51" t="s">
        <v>98</v>
      </c>
      <c r="C45" s="40"/>
      <c r="D45" s="40"/>
      <c r="E45" s="52"/>
      <c r="F45" s="38"/>
      <c r="G45" s="37"/>
    </row>
    <row r="46" spans="1:7" s="53" customFormat="1" ht="25.5" outlineLevel="1" x14ac:dyDescent="0.2">
      <c r="A46" s="36" t="s">
        <v>44</v>
      </c>
      <c r="B46" s="51" t="s">
        <v>99</v>
      </c>
      <c r="C46" s="40"/>
      <c r="D46" s="40"/>
      <c r="E46" s="52"/>
      <c r="F46" s="38"/>
      <c r="G46" s="37"/>
    </row>
    <row r="47" spans="1:7" s="53" customFormat="1" ht="25.5" outlineLevel="1" x14ac:dyDescent="0.2">
      <c r="A47" s="36" t="s">
        <v>48</v>
      </c>
      <c r="B47" s="51" t="s">
        <v>100</v>
      </c>
      <c r="C47" s="40"/>
      <c r="D47" s="40"/>
      <c r="E47" s="52"/>
      <c r="F47" s="38"/>
      <c r="G47" s="37"/>
    </row>
    <row r="48" spans="1:7" s="53" customFormat="1" ht="25.5" outlineLevel="1" x14ac:dyDescent="0.2">
      <c r="A48" s="36" t="s">
        <v>52</v>
      </c>
      <c r="B48" s="51" t="s">
        <v>101</v>
      </c>
      <c r="C48" s="40"/>
      <c r="D48" s="40"/>
      <c r="E48" s="40"/>
      <c r="F48" s="38"/>
      <c r="G48" s="37"/>
    </row>
    <row r="49" spans="1:7" s="53" customFormat="1" ht="25.5" outlineLevel="1" x14ac:dyDescent="0.2">
      <c r="A49" s="36" t="s">
        <v>102</v>
      </c>
      <c r="B49" s="51" t="s">
        <v>103</v>
      </c>
      <c r="C49" s="40"/>
      <c r="D49" s="40"/>
      <c r="E49" s="40"/>
      <c r="F49" s="38"/>
      <c r="G49" s="37"/>
    </row>
    <row r="50" spans="1:7" s="53" customFormat="1" ht="25.5" outlineLevel="1" x14ac:dyDescent="0.2">
      <c r="A50" s="36" t="s">
        <v>104</v>
      </c>
      <c r="B50" s="51" t="s">
        <v>105</v>
      </c>
      <c r="C50" s="55"/>
      <c r="D50" s="40"/>
      <c r="E50" s="40"/>
      <c r="F50" s="38"/>
      <c r="G50" s="37"/>
    </row>
    <row r="51" spans="1:7" s="53" customFormat="1" ht="25.5" outlineLevel="1" x14ac:dyDescent="0.2">
      <c r="A51" s="36" t="s">
        <v>106</v>
      </c>
      <c r="B51" s="51" t="s">
        <v>107</v>
      </c>
      <c r="C51" s="55"/>
      <c r="D51" s="40"/>
      <c r="E51" s="52"/>
      <c r="F51" s="38"/>
      <c r="G51" s="37"/>
    </row>
    <row r="52" spans="1:7" s="53" customFormat="1" ht="25.5" outlineLevel="1" x14ac:dyDescent="0.2">
      <c r="A52" s="36" t="s">
        <v>108</v>
      </c>
      <c r="B52" s="51" t="s">
        <v>109</v>
      </c>
      <c r="C52" s="55"/>
      <c r="D52" s="40"/>
      <c r="E52" s="56"/>
      <c r="F52" s="38"/>
      <c r="G52" s="37"/>
    </row>
    <row r="53" spans="1:7" s="53" customFormat="1" ht="25.5" outlineLevel="1" x14ac:dyDescent="0.2">
      <c r="A53" s="36" t="s">
        <v>110</v>
      </c>
      <c r="B53" s="51" t="s">
        <v>111</v>
      </c>
      <c r="C53" s="55"/>
      <c r="D53" s="40"/>
      <c r="E53" s="56"/>
      <c r="F53" s="38"/>
      <c r="G53" s="37"/>
    </row>
    <row r="54" spans="1:7" s="24" customFormat="1" ht="27" customHeight="1" x14ac:dyDescent="0.25">
      <c r="A54" s="19" t="s">
        <v>112</v>
      </c>
      <c r="B54" s="20" t="s">
        <v>113</v>
      </c>
      <c r="C54" s="44" t="s">
        <v>54</v>
      </c>
      <c r="D54" s="45" t="s">
        <v>114</v>
      </c>
      <c r="E54" s="46">
        <v>500</v>
      </c>
      <c r="F54" s="23">
        <v>1800000</v>
      </c>
      <c r="G54" s="47"/>
    </row>
    <row r="55" spans="1:7" s="24" customFormat="1" ht="27" customHeight="1" x14ac:dyDescent="0.25">
      <c r="A55" s="19" t="s">
        <v>119</v>
      </c>
      <c r="B55" s="20" t="s">
        <v>120</v>
      </c>
      <c r="C55" s="44" t="s">
        <v>54</v>
      </c>
      <c r="D55" s="45" t="s">
        <v>51</v>
      </c>
      <c r="E55" s="46">
        <v>30</v>
      </c>
      <c r="F55" s="23">
        <v>1400000</v>
      </c>
      <c r="G55" s="47"/>
    </row>
    <row r="56" spans="1:7" s="24" customFormat="1" ht="24.75" customHeight="1" x14ac:dyDescent="0.25">
      <c r="A56" s="30" t="s">
        <v>56</v>
      </c>
      <c r="B56" s="41" t="s">
        <v>122</v>
      </c>
      <c r="C56" s="32" t="s">
        <v>54</v>
      </c>
      <c r="D56" s="33" t="s">
        <v>51</v>
      </c>
      <c r="E56" s="34">
        <v>30</v>
      </c>
      <c r="F56" s="35"/>
      <c r="G56" s="33"/>
    </row>
    <row r="57" spans="1:7" s="24" customFormat="1" ht="27" customHeight="1" x14ac:dyDescent="0.25">
      <c r="A57" s="19" t="s">
        <v>123</v>
      </c>
      <c r="B57" s="20" t="s">
        <v>124</v>
      </c>
      <c r="C57" s="44" t="s">
        <v>54</v>
      </c>
      <c r="D57" s="45"/>
      <c r="E57" s="46"/>
      <c r="F57" s="23">
        <v>200000</v>
      </c>
      <c r="G57" s="47"/>
    </row>
    <row r="58" spans="1:7" s="10" customFormat="1" outlineLevel="1" x14ac:dyDescent="0.2">
      <c r="A58" s="36">
        <v>1</v>
      </c>
      <c r="B58" s="57" t="s">
        <v>132</v>
      </c>
      <c r="C58" s="55"/>
      <c r="D58" s="55"/>
      <c r="E58" s="42"/>
      <c r="F58" s="38"/>
      <c r="G58" s="58"/>
    </row>
    <row r="59" spans="1:7" s="24" customFormat="1" ht="27" customHeight="1" x14ac:dyDescent="0.25">
      <c r="A59" s="19" t="s">
        <v>125</v>
      </c>
      <c r="B59" s="59" t="s">
        <v>128</v>
      </c>
      <c r="C59" s="44" t="s">
        <v>54</v>
      </c>
      <c r="D59" s="45"/>
      <c r="E59" s="46"/>
      <c r="F59" s="23">
        <v>16254300</v>
      </c>
      <c r="G59" s="47"/>
    </row>
    <row r="60" spans="1:7" s="10" customFormat="1" outlineLevel="1" x14ac:dyDescent="0.2">
      <c r="A60" s="36">
        <v>1</v>
      </c>
      <c r="B60" s="57" t="s">
        <v>284</v>
      </c>
      <c r="C60" s="55"/>
      <c r="D60" s="55"/>
      <c r="E60" s="42"/>
      <c r="F60" s="38"/>
      <c r="G60" s="58"/>
    </row>
    <row r="63" spans="1:7" x14ac:dyDescent="0.25">
      <c r="B63" s="60" t="s">
        <v>133</v>
      </c>
    </row>
    <row r="64" spans="1:7" x14ac:dyDescent="0.25">
      <c r="B64" s="60" t="s">
        <v>134</v>
      </c>
    </row>
    <row r="65" spans="2:2" x14ac:dyDescent="0.25">
      <c r="B65" s="60" t="s">
        <v>135</v>
      </c>
    </row>
  </sheetData>
  <mergeCells count="8">
    <mergeCell ref="E2:G2"/>
    <mergeCell ref="A4:G4"/>
    <mergeCell ref="A5:G5"/>
    <mergeCell ref="A6:A8"/>
    <mergeCell ref="B6:B8"/>
    <mergeCell ref="C6:C7"/>
    <mergeCell ref="E6:F6"/>
    <mergeCell ref="G6:G7"/>
  </mergeCells>
  <pageMargins left="0.23622047244094491" right="0.23622047244094491" top="0.19685039370078741" bottom="0.35433070866141736" header="0.31496062992125984" footer="0.11811023622047245"/>
  <pageSetup paperSize="9" scale="67" orientation="landscape" r:id="rId1"/>
  <headerFooter>
    <oddFooter>&amp;R&amp;P</oddFooter>
  </headerFooter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abSelected="1" zoomScale="85" zoomScaleNormal="85" zoomScalePageLayoutView="85" workbookViewId="0">
      <selection activeCell="F1" sqref="F1"/>
    </sheetView>
  </sheetViews>
  <sheetFormatPr defaultColWidth="9.140625" defaultRowHeight="12.75" outlineLevelRow="2" outlineLevelCol="1" x14ac:dyDescent="0.25"/>
  <cols>
    <col min="1" max="1" width="13.28515625" style="1" customWidth="1"/>
    <col min="2" max="2" width="71.28515625" style="2" customWidth="1"/>
    <col min="3" max="3" width="10.42578125" style="3" customWidth="1"/>
    <col min="4" max="4" width="7.7109375" style="3" customWidth="1" outlineLevel="1"/>
    <col min="5" max="5" width="9.140625" style="4" customWidth="1"/>
    <col min="6" max="6" width="16.28515625" style="5" customWidth="1"/>
    <col min="7" max="7" width="59" style="2" customWidth="1"/>
    <col min="8" max="16384" width="9.140625" style="2"/>
  </cols>
  <sheetData>
    <row r="1" spans="1:7" x14ac:dyDescent="0.25">
      <c r="G1" s="6" t="s">
        <v>0</v>
      </c>
    </row>
    <row r="2" spans="1:7" s="10" customFormat="1" ht="50.25" customHeight="1" x14ac:dyDescent="0.25">
      <c r="A2" s="7"/>
      <c r="B2" s="8"/>
      <c r="C2" s="9"/>
      <c r="D2" s="9"/>
      <c r="E2" s="141" t="s">
        <v>1</v>
      </c>
      <c r="F2" s="141"/>
      <c r="G2" s="141"/>
    </row>
    <row r="3" spans="1:7" s="10" customFormat="1" x14ac:dyDescent="0.25">
      <c r="A3" s="7"/>
      <c r="B3" s="8"/>
      <c r="C3" s="9"/>
      <c r="D3" s="9"/>
      <c r="E3" s="9"/>
      <c r="F3" s="11"/>
    </row>
    <row r="4" spans="1:7" s="12" customFormat="1" ht="15.75" outlineLevel="1" x14ac:dyDescent="0.25">
      <c r="A4" s="142" t="s">
        <v>2</v>
      </c>
      <c r="B4" s="142"/>
      <c r="C4" s="142"/>
      <c r="D4" s="142"/>
      <c r="E4" s="142"/>
      <c r="F4" s="142"/>
      <c r="G4" s="142"/>
    </row>
    <row r="5" spans="1:7" s="12" customFormat="1" ht="36.75" customHeight="1" outlineLevel="1" x14ac:dyDescent="0.25">
      <c r="A5" s="142" t="s">
        <v>137</v>
      </c>
      <c r="B5" s="142"/>
      <c r="C5" s="142"/>
      <c r="D5" s="142"/>
      <c r="E5" s="142"/>
      <c r="F5" s="142"/>
      <c r="G5" s="142"/>
    </row>
    <row r="6" spans="1:7" s="15" customFormat="1" ht="52.5" customHeight="1" outlineLevel="1" x14ac:dyDescent="0.25">
      <c r="A6" s="143" t="s">
        <v>4</v>
      </c>
      <c r="B6" s="144" t="s">
        <v>5</v>
      </c>
      <c r="C6" s="145"/>
      <c r="D6" s="14"/>
      <c r="E6" s="146" t="s">
        <v>6</v>
      </c>
      <c r="F6" s="146"/>
      <c r="G6" s="144" t="s">
        <v>7</v>
      </c>
    </row>
    <row r="7" spans="1:7" s="15" customFormat="1" ht="47.25" customHeight="1" outlineLevel="1" x14ac:dyDescent="0.25">
      <c r="A7" s="143"/>
      <c r="B7" s="144"/>
      <c r="C7" s="145"/>
      <c r="D7" s="14"/>
      <c r="E7" s="14" t="s">
        <v>8</v>
      </c>
      <c r="F7" s="16" t="s">
        <v>9</v>
      </c>
      <c r="G7" s="144"/>
    </row>
    <row r="8" spans="1:7" s="18" customFormat="1" ht="15.75" outlineLevel="1" x14ac:dyDescent="0.25">
      <c r="A8" s="143"/>
      <c r="B8" s="144"/>
      <c r="C8" s="13"/>
      <c r="D8" s="14"/>
      <c r="E8" s="14"/>
      <c r="F8" s="16">
        <f>F9+F35+F36+F37+F38+F41+F55+F56+F58+F60+F62</f>
        <v>51345600</v>
      </c>
      <c r="G8" s="17"/>
    </row>
    <row r="9" spans="1:7" s="24" customFormat="1" ht="38.25" x14ac:dyDescent="0.25">
      <c r="A9" s="19" t="s">
        <v>10</v>
      </c>
      <c r="B9" s="20" t="s">
        <v>289</v>
      </c>
      <c r="C9" s="21"/>
      <c r="D9" s="22"/>
      <c r="E9" s="22"/>
      <c r="F9" s="23">
        <f>F10+F26+F27+F28+F29+F32+F34</f>
        <v>19820000</v>
      </c>
      <c r="G9" s="23"/>
    </row>
    <row r="10" spans="1:7" s="24" customFormat="1" ht="38.25" x14ac:dyDescent="0.25">
      <c r="A10" s="25" t="s">
        <v>11</v>
      </c>
      <c r="B10" s="26" t="s">
        <v>12</v>
      </c>
      <c r="C10" s="27" t="s">
        <v>13</v>
      </c>
      <c r="D10" s="28" t="s">
        <v>13</v>
      </c>
      <c r="E10" s="28" t="s">
        <v>14</v>
      </c>
      <c r="F10" s="29">
        <v>13500000</v>
      </c>
      <c r="G10" s="28" t="s">
        <v>15</v>
      </c>
    </row>
    <row r="11" spans="1:7" s="24" customFormat="1" x14ac:dyDescent="0.25">
      <c r="A11" s="30" t="s">
        <v>16</v>
      </c>
      <c r="B11" s="31" t="s">
        <v>17</v>
      </c>
      <c r="C11" s="32" t="s">
        <v>18</v>
      </c>
      <c r="D11" s="33" t="s">
        <v>19</v>
      </c>
      <c r="E11" s="34">
        <v>134964</v>
      </c>
      <c r="F11" s="35"/>
      <c r="G11" s="33" t="s">
        <v>20</v>
      </c>
    </row>
    <row r="12" spans="1:7" s="24" customFormat="1" ht="35.25" customHeight="1" x14ac:dyDescent="0.25">
      <c r="A12" s="30" t="s">
        <v>21</v>
      </c>
      <c r="B12" s="31" t="s">
        <v>22</v>
      </c>
      <c r="C12" s="32" t="s">
        <v>23</v>
      </c>
      <c r="D12" s="33" t="s">
        <v>19</v>
      </c>
      <c r="E12" s="34">
        <v>134964</v>
      </c>
      <c r="F12" s="35"/>
      <c r="G12" s="33" t="s">
        <v>24</v>
      </c>
    </row>
    <row r="13" spans="1:7" s="39" customFormat="1" ht="25.5" hidden="1" outlineLevel="1" x14ac:dyDescent="0.25">
      <c r="A13" s="36" t="s">
        <v>25</v>
      </c>
      <c r="B13" s="37" t="s">
        <v>26</v>
      </c>
      <c r="C13" s="32" t="s">
        <v>27</v>
      </c>
      <c r="D13" s="32" t="s">
        <v>19</v>
      </c>
      <c r="E13" s="34">
        <v>134964</v>
      </c>
      <c r="F13" s="38"/>
      <c r="G13" s="37"/>
    </row>
    <row r="14" spans="1:7" s="39" customFormat="1" ht="25.5" hidden="1" outlineLevel="1" x14ac:dyDescent="0.25">
      <c r="A14" s="36" t="s">
        <v>28</v>
      </c>
      <c r="B14" s="37" t="s">
        <v>29</v>
      </c>
      <c r="C14" s="32" t="s">
        <v>30</v>
      </c>
      <c r="D14" s="32" t="s">
        <v>19</v>
      </c>
      <c r="E14" s="34">
        <v>134964</v>
      </c>
      <c r="F14" s="38"/>
      <c r="G14" s="37"/>
    </row>
    <row r="15" spans="1:7" s="24" customFormat="1" ht="35.25" customHeight="1" collapsed="1" x14ac:dyDescent="0.25">
      <c r="A15" s="30" t="s">
        <v>31</v>
      </c>
      <c r="B15" s="31" t="s">
        <v>32</v>
      </c>
      <c r="C15" s="32" t="s">
        <v>33</v>
      </c>
      <c r="D15" s="33" t="s">
        <v>19</v>
      </c>
      <c r="E15" s="34">
        <f>E16+E17</f>
        <v>13668.44</v>
      </c>
      <c r="F15" s="35"/>
      <c r="G15" s="33" t="s">
        <v>24</v>
      </c>
    </row>
    <row r="16" spans="1:7" s="39" customFormat="1" hidden="1" outlineLevel="1" x14ac:dyDescent="0.25">
      <c r="A16" s="36" t="s">
        <v>34</v>
      </c>
      <c r="B16" s="37" t="s">
        <v>35</v>
      </c>
      <c r="C16" s="32" t="s">
        <v>33</v>
      </c>
      <c r="D16" s="32" t="s">
        <v>19</v>
      </c>
      <c r="E16" s="40">
        <v>11750</v>
      </c>
      <c r="F16" s="38"/>
      <c r="G16" s="37"/>
    </row>
    <row r="17" spans="1:7" s="39" customFormat="1" hidden="1" outlineLevel="1" x14ac:dyDescent="0.25">
      <c r="A17" s="36" t="s">
        <v>36</v>
      </c>
      <c r="B17" s="37" t="s">
        <v>37</v>
      </c>
      <c r="C17" s="32" t="s">
        <v>33</v>
      </c>
      <c r="D17" s="32" t="s">
        <v>19</v>
      </c>
      <c r="E17" s="40">
        <v>1918.44</v>
      </c>
      <c r="F17" s="38"/>
      <c r="G17" s="37"/>
    </row>
    <row r="18" spans="1:7" s="24" customFormat="1" ht="42.75" customHeight="1" collapsed="1" x14ac:dyDescent="0.25">
      <c r="A18" s="30" t="s">
        <v>38</v>
      </c>
      <c r="B18" s="31" t="s">
        <v>39</v>
      </c>
      <c r="C18" s="32" t="s">
        <v>33</v>
      </c>
      <c r="D18" s="33" t="s">
        <v>19</v>
      </c>
      <c r="E18" s="34">
        <f>E19+E20</f>
        <v>13668.44</v>
      </c>
      <c r="F18" s="35"/>
      <c r="G18" s="33" t="s">
        <v>40</v>
      </c>
    </row>
    <row r="19" spans="1:7" s="39" customFormat="1" hidden="1" outlineLevel="1" x14ac:dyDescent="0.25">
      <c r="A19" s="36" t="s">
        <v>41</v>
      </c>
      <c r="B19" s="37" t="s">
        <v>35</v>
      </c>
      <c r="C19" s="32" t="s">
        <v>33</v>
      </c>
      <c r="D19" s="32" t="s">
        <v>19</v>
      </c>
      <c r="E19" s="40">
        <v>11750</v>
      </c>
      <c r="F19" s="38"/>
      <c r="G19" s="32"/>
    </row>
    <row r="20" spans="1:7" s="39" customFormat="1" hidden="1" outlineLevel="1" x14ac:dyDescent="0.25">
      <c r="A20" s="36" t="s">
        <v>42</v>
      </c>
      <c r="B20" s="37" t="s">
        <v>37</v>
      </c>
      <c r="C20" s="32" t="s">
        <v>33</v>
      </c>
      <c r="D20" s="32" t="s">
        <v>19</v>
      </c>
      <c r="E20" s="40">
        <v>1918.44</v>
      </c>
      <c r="F20" s="38"/>
      <c r="G20" s="32" t="s">
        <v>43</v>
      </c>
    </row>
    <row r="21" spans="1:7" s="24" customFormat="1" ht="48.75" customHeight="1" collapsed="1" x14ac:dyDescent="0.25">
      <c r="A21" s="30" t="s">
        <v>44</v>
      </c>
      <c r="B21" s="41" t="s">
        <v>45</v>
      </c>
      <c r="C21" s="32" t="s">
        <v>33</v>
      </c>
      <c r="D21" s="33" t="s">
        <v>19</v>
      </c>
      <c r="E21" s="34">
        <v>13098</v>
      </c>
      <c r="F21" s="35"/>
      <c r="G21" s="33" t="s">
        <v>40</v>
      </c>
    </row>
    <row r="22" spans="1:7" s="39" customFormat="1" hidden="1" outlineLevel="1" x14ac:dyDescent="0.25">
      <c r="A22" s="36" t="s">
        <v>46</v>
      </c>
      <c r="B22" s="37" t="s">
        <v>35</v>
      </c>
      <c r="C22" s="32" t="s">
        <v>33</v>
      </c>
      <c r="D22" s="32" t="s">
        <v>19</v>
      </c>
      <c r="E22" s="40">
        <v>11179.4</v>
      </c>
      <c r="F22" s="38"/>
      <c r="G22" s="37"/>
    </row>
    <row r="23" spans="1:7" s="39" customFormat="1" hidden="1" outlineLevel="1" x14ac:dyDescent="0.25">
      <c r="A23" s="36" t="s">
        <v>47</v>
      </c>
      <c r="B23" s="37" t="s">
        <v>37</v>
      </c>
      <c r="C23" s="32" t="s">
        <v>33</v>
      </c>
      <c r="D23" s="32" t="s">
        <v>19</v>
      </c>
      <c r="E23" s="40">
        <v>1918.44</v>
      </c>
      <c r="F23" s="38"/>
      <c r="G23" s="37" t="s">
        <v>43</v>
      </c>
    </row>
    <row r="24" spans="1:7" s="24" customFormat="1" ht="29.25" customHeight="1" collapsed="1" x14ac:dyDescent="0.25">
      <c r="A24" s="30" t="s">
        <v>48</v>
      </c>
      <c r="B24" s="41" t="s">
        <v>49</v>
      </c>
      <c r="C24" s="32" t="s">
        <v>50</v>
      </c>
      <c r="D24" s="33" t="s">
        <v>51</v>
      </c>
      <c r="E24" s="34">
        <v>203</v>
      </c>
      <c r="F24" s="35"/>
      <c r="G24" s="33" t="s">
        <v>24</v>
      </c>
    </row>
    <row r="25" spans="1:7" s="24" customFormat="1" ht="29.25" customHeight="1" collapsed="1" x14ac:dyDescent="0.25">
      <c r="A25" s="30" t="s">
        <v>52</v>
      </c>
      <c r="B25" s="41" t="s">
        <v>53</v>
      </c>
      <c r="C25" s="32" t="s">
        <v>54</v>
      </c>
      <c r="D25" s="33" t="s">
        <v>13</v>
      </c>
      <c r="E25" s="34" t="s">
        <v>14</v>
      </c>
      <c r="F25" s="35"/>
      <c r="G25" s="33" t="s">
        <v>55</v>
      </c>
    </row>
    <row r="26" spans="1:7" s="24" customFormat="1" ht="25.5" x14ac:dyDescent="0.25">
      <c r="A26" s="25" t="s">
        <v>56</v>
      </c>
      <c r="B26" s="26" t="s">
        <v>57</v>
      </c>
      <c r="C26" s="27" t="s">
        <v>54</v>
      </c>
      <c r="D26" s="28" t="s">
        <v>58</v>
      </c>
      <c r="E26" s="28" t="s">
        <v>14</v>
      </c>
      <c r="F26" s="29">
        <v>1000000</v>
      </c>
      <c r="G26" s="28" t="s">
        <v>59</v>
      </c>
    </row>
    <row r="27" spans="1:7" s="24" customFormat="1" ht="28.5" customHeight="1" x14ac:dyDescent="0.25">
      <c r="A27" s="25" t="s">
        <v>60</v>
      </c>
      <c r="B27" s="26" t="s">
        <v>61</v>
      </c>
      <c r="C27" s="27" t="s">
        <v>54</v>
      </c>
      <c r="D27" s="28"/>
      <c r="E27" s="28" t="s">
        <v>14</v>
      </c>
      <c r="F27" s="29">
        <v>120000</v>
      </c>
      <c r="G27" s="28"/>
    </row>
    <row r="28" spans="1:7" s="24" customFormat="1" ht="25.5" x14ac:dyDescent="0.25">
      <c r="A28" s="25" t="s">
        <v>62</v>
      </c>
      <c r="B28" s="26" t="s">
        <v>63</v>
      </c>
      <c r="C28" s="27" t="s">
        <v>54</v>
      </c>
      <c r="D28" s="28"/>
      <c r="E28" s="28" t="s">
        <v>14</v>
      </c>
      <c r="F28" s="29">
        <v>100000</v>
      </c>
      <c r="G28" s="28" t="s">
        <v>64</v>
      </c>
    </row>
    <row r="29" spans="1:7" s="24" customFormat="1" ht="78" customHeight="1" x14ac:dyDescent="0.25">
      <c r="A29" s="25" t="s">
        <v>65</v>
      </c>
      <c r="B29" s="26" t="s">
        <v>66</v>
      </c>
      <c r="C29" s="27" t="s">
        <v>67</v>
      </c>
      <c r="D29" s="28" t="s">
        <v>68</v>
      </c>
      <c r="E29" s="28" t="s">
        <v>14</v>
      </c>
      <c r="F29" s="29">
        <v>300000</v>
      </c>
      <c r="G29" s="28" t="s">
        <v>69</v>
      </c>
    </row>
    <row r="30" spans="1:7" s="39" customFormat="1" outlineLevel="2" x14ac:dyDescent="0.25">
      <c r="A30" s="36" t="s">
        <v>70</v>
      </c>
      <c r="B30" s="37" t="s">
        <v>71</v>
      </c>
      <c r="C30" s="32" t="s">
        <v>51</v>
      </c>
      <c r="D30" s="42"/>
      <c r="E30" s="42"/>
      <c r="F30" s="38"/>
      <c r="G30" s="37"/>
    </row>
    <row r="31" spans="1:7" s="39" customFormat="1" outlineLevel="2" x14ac:dyDescent="0.25">
      <c r="A31" s="36" t="s">
        <v>72</v>
      </c>
      <c r="B31" s="37" t="s">
        <v>73</v>
      </c>
      <c r="C31" s="32" t="s">
        <v>51</v>
      </c>
      <c r="D31" s="42"/>
      <c r="E31" s="42"/>
      <c r="F31" s="38"/>
      <c r="G31" s="37"/>
    </row>
    <row r="32" spans="1:7" s="24" customFormat="1" ht="25.5" x14ac:dyDescent="0.25">
      <c r="A32" s="25" t="s">
        <v>74</v>
      </c>
      <c r="B32" s="26" t="s">
        <v>75</v>
      </c>
      <c r="C32" s="27" t="s">
        <v>54</v>
      </c>
      <c r="D32" s="28" t="s">
        <v>76</v>
      </c>
      <c r="E32" s="43">
        <v>50</v>
      </c>
      <c r="F32" s="29">
        <v>4500000</v>
      </c>
      <c r="G32" s="28"/>
    </row>
    <row r="33" spans="1:7" s="24" customFormat="1" x14ac:dyDescent="0.25">
      <c r="A33" s="30"/>
      <c r="B33" s="41" t="s">
        <v>77</v>
      </c>
      <c r="C33" s="32"/>
      <c r="D33" s="33"/>
      <c r="E33" s="33"/>
      <c r="F33" s="35"/>
      <c r="G33" s="33"/>
    </row>
    <row r="34" spans="1:7" s="24" customFormat="1" ht="23.25" customHeight="1" x14ac:dyDescent="0.25">
      <c r="A34" s="25" t="s">
        <v>78</v>
      </c>
      <c r="B34" s="26" t="s">
        <v>79</v>
      </c>
      <c r="C34" s="27" t="s">
        <v>54</v>
      </c>
      <c r="D34" s="28"/>
      <c r="E34" s="28" t="s">
        <v>14</v>
      </c>
      <c r="F34" s="29">
        <v>300000</v>
      </c>
      <c r="G34" s="28"/>
    </row>
    <row r="35" spans="1:7" s="24" customFormat="1" ht="27.75" customHeight="1" x14ac:dyDescent="0.25">
      <c r="A35" s="19" t="s">
        <v>80</v>
      </c>
      <c r="B35" s="20" t="s">
        <v>81</v>
      </c>
      <c r="C35" s="21" t="s">
        <v>54</v>
      </c>
      <c r="D35" s="22"/>
      <c r="E35" s="22"/>
      <c r="F35" s="23">
        <v>69600</v>
      </c>
      <c r="G35" s="20"/>
    </row>
    <row r="36" spans="1:7" s="24" customFormat="1" ht="26.25" customHeight="1" x14ac:dyDescent="0.25">
      <c r="A36" s="19" t="s">
        <v>82</v>
      </c>
      <c r="B36" s="20" t="s">
        <v>83</v>
      </c>
      <c r="C36" s="44" t="s">
        <v>54</v>
      </c>
      <c r="D36" s="45" t="s">
        <v>84</v>
      </c>
      <c r="E36" s="46"/>
      <c r="F36" s="23">
        <v>200000</v>
      </c>
      <c r="G36" s="47"/>
    </row>
    <row r="37" spans="1:7" s="24" customFormat="1" ht="27" customHeight="1" x14ac:dyDescent="0.25">
      <c r="A37" s="19" t="s">
        <v>85</v>
      </c>
      <c r="B37" s="20" t="s">
        <v>285</v>
      </c>
      <c r="C37" s="44" t="s">
        <v>87</v>
      </c>
      <c r="D37" s="45" t="s">
        <v>84</v>
      </c>
      <c r="E37" s="46"/>
      <c r="F37" s="23">
        <v>45000</v>
      </c>
      <c r="G37" s="47"/>
    </row>
    <row r="38" spans="1:7" s="24" customFormat="1" ht="27" customHeight="1" x14ac:dyDescent="0.25">
      <c r="A38" s="19" t="s">
        <v>88</v>
      </c>
      <c r="B38" s="20" t="s">
        <v>288</v>
      </c>
      <c r="C38" s="44" t="s">
        <v>90</v>
      </c>
      <c r="D38" s="45" t="s">
        <v>51</v>
      </c>
      <c r="E38" s="46">
        <v>2</v>
      </c>
      <c r="F38" s="23">
        <v>1961000</v>
      </c>
      <c r="G38" s="47"/>
    </row>
    <row r="39" spans="1:7" s="24" customFormat="1" x14ac:dyDescent="0.25">
      <c r="A39" s="30" t="s">
        <v>16</v>
      </c>
      <c r="B39" s="41" t="s">
        <v>286</v>
      </c>
      <c r="C39" s="32"/>
      <c r="D39" s="33"/>
      <c r="E39" s="33"/>
      <c r="F39" s="35"/>
      <c r="G39" s="33"/>
    </row>
    <row r="40" spans="1:7" s="24" customFormat="1" x14ac:dyDescent="0.25">
      <c r="A40" s="30" t="s">
        <v>21</v>
      </c>
      <c r="B40" s="41" t="s">
        <v>287</v>
      </c>
      <c r="C40" s="32"/>
      <c r="D40" s="33"/>
      <c r="E40" s="33"/>
      <c r="F40" s="35"/>
      <c r="G40" s="33"/>
    </row>
    <row r="41" spans="1:7" s="24" customFormat="1" ht="27" customHeight="1" x14ac:dyDescent="0.25">
      <c r="A41" s="19" t="s">
        <v>91</v>
      </c>
      <c r="B41" s="20" t="s">
        <v>92</v>
      </c>
      <c r="C41" s="44" t="s">
        <v>54</v>
      </c>
      <c r="D41" s="45" t="s">
        <v>19</v>
      </c>
      <c r="E41" s="46">
        <v>3200</v>
      </c>
      <c r="F41" s="23">
        <v>5500000</v>
      </c>
      <c r="G41" s="48" t="s">
        <v>93</v>
      </c>
    </row>
    <row r="42" spans="1:7" s="24" customFormat="1" ht="19.5" customHeight="1" outlineLevel="1" collapsed="1" x14ac:dyDescent="0.25">
      <c r="A42" s="30" t="s">
        <v>11</v>
      </c>
      <c r="B42" s="41" t="s">
        <v>94</v>
      </c>
      <c r="C42" s="49" t="s">
        <v>54</v>
      </c>
      <c r="D42" s="49"/>
      <c r="E42" s="50"/>
      <c r="F42" s="35"/>
      <c r="G42" s="41"/>
    </row>
    <row r="43" spans="1:7" s="53" customFormat="1" ht="25.5" outlineLevel="1" x14ac:dyDescent="0.2">
      <c r="A43" s="36" t="s">
        <v>16</v>
      </c>
      <c r="B43" s="51" t="s">
        <v>95</v>
      </c>
      <c r="C43" s="40"/>
      <c r="D43" s="40"/>
      <c r="E43" s="52"/>
      <c r="F43" s="38"/>
      <c r="G43" s="37"/>
    </row>
    <row r="44" spans="1:7" s="53" customFormat="1" ht="27" customHeight="1" outlineLevel="1" x14ac:dyDescent="0.2">
      <c r="A44" s="36" t="s">
        <v>21</v>
      </c>
      <c r="B44" s="51" t="s">
        <v>96</v>
      </c>
      <c r="C44" s="40"/>
      <c r="D44" s="40"/>
      <c r="E44" s="52"/>
      <c r="F44" s="38"/>
      <c r="G44" s="54"/>
    </row>
    <row r="45" spans="1:7" s="53" customFormat="1" ht="25.5" outlineLevel="1" x14ac:dyDescent="0.2">
      <c r="A45" s="36" t="s">
        <v>31</v>
      </c>
      <c r="B45" s="51" t="s">
        <v>97</v>
      </c>
      <c r="C45" s="40"/>
      <c r="D45" s="40"/>
      <c r="E45" s="52"/>
      <c r="F45" s="38"/>
      <c r="G45" s="37"/>
    </row>
    <row r="46" spans="1:7" s="53" customFormat="1" ht="27.75" customHeight="1" outlineLevel="1" x14ac:dyDescent="0.2">
      <c r="A46" s="36" t="s">
        <v>38</v>
      </c>
      <c r="B46" s="51" t="s">
        <v>98</v>
      </c>
      <c r="C46" s="40"/>
      <c r="D46" s="40"/>
      <c r="E46" s="52"/>
      <c r="F46" s="38"/>
      <c r="G46" s="37"/>
    </row>
    <row r="47" spans="1:7" s="53" customFormat="1" ht="25.5" outlineLevel="1" x14ac:dyDescent="0.2">
      <c r="A47" s="36" t="s">
        <v>44</v>
      </c>
      <c r="B47" s="51" t="s">
        <v>99</v>
      </c>
      <c r="C47" s="40"/>
      <c r="D47" s="40"/>
      <c r="E47" s="52"/>
      <c r="F47" s="38"/>
      <c r="G47" s="37"/>
    </row>
    <row r="48" spans="1:7" s="53" customFormat="1" ht="25.5" outlineLevel="1" x14ac:dyDescent="0.2">
      <c r="A48" s="36" t="s">
        <v>48</v>
      </c>
      <c r="B48" s="51" t="s">
        <v>100</v>
      </c>
      <c r="C48" s="40"/>
      <c r="D48" s="40"/>
      <c r="E48" s="52"/>
      <c r="F48" s="38"/>
      <c r="G48" s="37"/>
    </row>
    <row r="49" spans="1:7" s="53" customFormat="1" ht="25.5" outlineLevel="1" x14ac:dyDescent="0.2">
      <c r="A49" s="36" t="s">
        <v>52</v>
      </c>
      <c r="B49" s="51" t="s">
        <v>101</v>
      </c>
      <c r="C49" s="40"/>
      <c r="D49" s="40"/>
      <c r="E49" s="40"/>
      <c r="F49" s="38"/>
      <c r="G49" s="37"/>
    </row>
    <row r="50" spans="1:7" s="53" customFormat="1" ht="25.5" outlineLevel="1" x14ac:dyDescent="0.2">
      <c r="A50" s="36" t="s">
        <v>102</v>
      </c>
      <c r="B50" s="51" t="s">
        <v>103</v>
      </c>
      <c r="C50" s="40"/>
      <c r="D50" s="40"/>
      <c r="E50" s="40"/>
      <c r="F50" s="38"/>
      <c r="G50" s="37"/>
    </row>
    <row r="51" spans="1:7" s="53" customFormat="1" ht="25.5" outlineLevel="1" x14ac:dyDescent="0.2">
      <c r="A51" s="36" t="s">
        <v>104</v>
      </c>
      <c r="B51" s="51" t="s">
        <v>105</v>
      </c>
      <c r="C51" s="55"/>
      <c r="D51" s="40"/>
      <c r="E51" s="40"/>
      <c r="F51" s="38"/>
      <c r="G51" s="37"/>
    </row>
    <row r="52" spans="1:7" s="53" customFormat="1" ht="25.5" outlineLevel="1" x14ac:dyDescent="0.2">
      <c r="A52" s="36" t="s">
        <v>106</v>
      </c>
      <c r="B52" s="51" t="s">
        <v>107</v>
      </c>
      <c r="C52" s="55"/>
      <c r="D52" s="40"/>
      <c r="E52" s="52"/>
      <c r="F52" s="38"/>
      <c r="G52" s="37"/>
    </row>
    <row r="53" spans="1:7" s="53" customFormat="1" ht="25.5" outlineLevel="1" x14ac:dyDescent="0.2">
      <c r="A53" s="36" t="s">
        <v>108</v>
      </c>
      <c r="B53" s="51" t="s">
        <v>109</v>
      </c>
      <c r="C53" s="55"/>
      <c r="D53" s="40"/>
      <c r="E53" s="56"/>
      <c r="F53" s="38"/>
      <c r="G53" s="37"/>
    </row>
    <row r="54" spans="1:7" s="53" customFormat="1" ht="25.5" outlineLevel="1" x14ac:dyDescent="0.2">
      <c r="A54" s="36" t="s">
        <v>110</v>
      </c>
      <c r="B54" s="51" t="s">
        <v>111</v>
      </c>
      <c r="C54" s="55"/>
      <c r="D54" s="40"/>
      <c r="E54" s="56"/>
      <c r="F54" s="38"/>
      <c r="G54" s="37"/>
    </row>
    <row r="55" spans="1:7" s="24" customFormat="1" ht="27" customHeight="1" x14ac:dyDescent="0.25">
      <c r="A55" s="19" t="s">
        <v>112</v>
      </c>
      <c r="B55" s="20" t="s">
        <v>113</v>
      </c>
      <c r="C55" s="44" t="s">
        <v>54</v>
      </c>
      <c r="D55" s="45" t="s">
        <v>114</v>
      </c>
      <c r="E55" s="46">
        <v>800</v>
      </c>
      <c r="F55" s="23">
        <v>2000000</v>
      </c>
      <c r="G55" s="47"/>
    </row>
    <row r="56" spans="1:7" s="24" customFormat="1" ht="27" customHeight="1" x14ac:dyDescent="0.25">
      <c r="A56" s="19" t="s">
        <v>119</v>
      </c>
      <c r="B56" s="20" t="s">
        <v>120</v>
      </c>
      <c r="C56" s="44" t="s">
        <v>54</v>
      </c>
      <c r="D56" s="45" t="s">
        <v>51</v>
      </c>
      <c r="E56" s="46">
        <v>50</v>
      </c>
      <c r="F56" s="23">
        <v>2100000</v>
      </c>
      <c r="G56" s="47"/>
    </row>
    <row r="57" spans="1:7" s="24" customFormat="1" ht="24.75" customHeight="1" x14ac:dyDescent="0.25">
      <c r="A57" s="30" t="s">
        <v>11</v>
      </c>
      <c r="B57" s="41" t="s">
        <v>122</v>
      </c>
      <c r="C57" s="32" t="s">
        <v>54</v>
      </c>
      <c r="D57" s="33" t="s">
        <v>51</v>
      </c>
      <c r="E57" s="34">
        <v>50</v>
      </c>
      <c r="F57" s="35">
        <v>2100000</v>
      </c>
      <c r="G57" s="33"/>
    </row>
    <row r="58" spans="1:7" s="24" customFormat="1" ht="27" customHeight="1" x14ac:dyDescent="0.25">
      <c r="A58" s="19" t="s">
        <v>123</v>
      </c>
      <c r="B58" s="20" t="s">
        <v>124</v>
      </c>
      <c r="C58" s="44" t="s">
        <v>54</v>
      </c>
      <c r="D58" s="45"/>
      <c r="E58" s="46"/>
      <c r="F58" s="23">
        <v>200000</v>
      </c>
      <c r="G58" s="47"/>
    </row>
    <row r="59" spans="1:7" s="10" customFormat="1" outlineLevel="1" x14ac:dyDescent="0.2">
      <c r="A59" s="36">
        <v>1</v>
      </c>
      <c r="B59" s="57" t="s">
        <v>132</v>
      </c>
      <c r="C59" s="55"/>
      <c r="D59" s="55"/>
      <c r="E59" s="42"/>
      <c r="F59" s="38"/>
      <c r="G59" s="58"/>
    </row>
    <row r="60" spans="1:7" s="24" customFormat="1" ht="27" customHeight="1" x14ac:dyDescent="0.25">
      <c r="A60" s="19" t="s">
        <v>125</v>
      </c>
      <c r="B60" s="20" t="s">
        <v>126</v>
      </c>
      <c r="C60" s="44" t="s">
        <v>54</v>
      </c>
      <c r="D60" s="45"/>
      <c r="E60" s="46"/>
      <c r="F60" s="23">
        <v>150000</v>
      </c>
      <c r="G60" s="47"/>
    </row>
    <row r="61" spans="1:7" s="10" customFormat="1" outlineLevel="1" x14ac:dyDescent="0.2">
      <c r="A61" s="36">
        <v>1</v>
      </c>
      <c r="B61" s="57" t="s">
        <v>132</v>
      </c>
      <c r="C61" s="55"/>
      <c r="D61" s="55"/>
      <c r="E61" s="42"/>
      <c r="F61" s="38"/>
      <c r="G61" s="58"/>
    </row>
    <row r="62" spans="1:7" s="24" customFormat="1" ht="27" customHeight="1" x14ac:dyDescent="0.25">
      <c r="A62" s="19" t="s">
        <v>127</v>
      </c>
      <c r="B62" s="59" t="s">
        <v>128</v>
      </c>
      <c r="C62" s="44" t="s">
        <v>54</v>
      </c>
      <c r="D62" s="45"/>
      <c r="E62" s="46"/>
      <c r="F62" s="23">
        <v>19300000</v>
      </c>
      <c r="G62" s="47"/>
    </row>
    <row r="63" spans="1:7" s="10" customFormat="1" outlineLevel="1" x14ac:dyDescent="0.2">
      <c r="A63" s="36">
        <v>1</v>
      </c>
      <c r="B63" s="57" t="s">
        <v>286</v>
      </c>
      <c r="C63" s="55"/>
      <c r="D63" s="55"/>
      <c r="E63" s="42"/>
      <c r="F63" s="38"/>
      <c r="G63" s="58"/>
    </row>
    <row r="64" spans="1:7" x14ac:dyDescent="0.25">
      <c r="A64" s="36" t="s">
        <v>21</v>
      </c>
      <c r="B64" s="140" t="s">
        <v>287</v>
      </c>
      <c r="C64" s="55"/>
      <c r="D64" s="55"/>
      <c r="E64" s="49"/>
      <c r="F64" s="38"/>
      <c r="G64" s="139"/>
    </row>
    <row r="66" spans="2:2" x14ac:dyDescent="0.25">
      <c r="B66" s="60" t="s">
        <v>133</v>
      </c>
    </row>
    <row r="67" spans="2:2" x14ac:dyDescent="0.25">
      <c r="B67" s="60" t="s">
        <v>134</v>
      </c>
    </row>
    <row r="68" spans="2:2" x14ac:dyDescent="0.25">
      <c r="B68" s="60" t="s">
        <v>135</v>
      </c>
    </row>
  </sheetData>
  <mergeCells count="8">
    <mergeCell ref="E2:G2"/>
    <mergeCell ref="A4:G4"/>
    <mergeCell ref="A5:G5"/>
    <mergeCell ref="A6:A8"/>
    <mergeCell ref="B6:B8"/>
    <mergeCell ref="C6:C7"/>
    <mergeCell ref="E6:F6"/>
    <mergeCell ref="G6:G7"/>
  </mergeCells>
  <pageMargins left="0.23622047244094491" right="0.23622047244094491" top="0.19685039370078741" bottom="0.35433070866141736" header="0.31496062992125984" footer="0.11811023622047245"/>
  <pageSetup paperSize="9" scale="76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4"/>
  <sheetViews>
    <sheetView view="pageBreakPreview" zoomScale="85" zoomScaleNormal="85" zoomScaleSheetLayoutView="85" zoomScalePageLayoutView="85" workbookViewId="0">
      <selection activeCell="B9" sqref="B9"/>
    </sheetView>
  </sheetViews>
  <sheetFormatPr defaultColWidth="9.140625" defaultRowHeight="15.75" outlineLevelRow="2" outlineLevelCol="1" x14ac:dyDescent="0.25"/>
  <cols>
    <col min="1" max="1" width="13.28515625" style="62" customWidth="1"/>
    <col min="2" max="2" width="71.28515625" style="63" customWidth="1"/>
    <col min="3" max="3" width="10.42578125" style="64" customWidth="1"/>
    <col min="4" max="4" width="7.7109375" style="64" customWidth="1" outlineLevel="1"/>
    <col min="5" max="5" width="11" style="65" customWidth="1"/>
    <col min="6" max="6" width="16.28515625" style="66" customWidth="1"/>
    <col min="7" max="7" width="59" style="63" customWidth="1"/>
    <col min="8" max="16384" width="9.140625" style="63"/>
  </cols>
  <sheetData>
    <row r="1" spans="1:7" x14ac:dyDescent="0.25">
      <c r="G1" s="67" t="s">
        <v>139</v>
      </c>
    </row>
    <row r="2" spans="1:7" s="12" customFormat="1" ht="50.25" customHeight="1" x14ac:dyDescent="0.25">
      <c r="A2" s="68"/>
      <c r="B2" s="69"/>
      <c r="C2" s="70"/>
      <c r="D2" s="70"/>
      <c r="E2" s="150" t="s">
        <v>140</v>
      </c>
      <c r="F2" s="150"/>
      <c r="G2" s="150"/>
    </row>
    <row r="3" spans="1:7" s="12" customFormat="1" x14ac:dyDescent="0.25">
      <c r="A3" s="68"/>
      <c r="B3" s="69"/>
      <c r="C3" s="70"/>
      <c r="D3" s="70"/>
      <c r="E3" s="70"/>
      <c r="F3" s="71"/>
    </row>
    <row r="4" spans="1:7" s="12" customFormat="1" outlineLevel="1" x14ac:dyDescent="0.25">
      <c r="A4" s="142" t="s">
        <v>2</v>
      </c>
      <c r="B4" s="142"/>
      <c r="C4" s="142"/>
      <c r="D4" s="142"/>
      <c r="E4" s="142"/>
      <c r="F4" s="142"/>
      <c r="G4" s="142"/>
    </row>
    <row r="5" spans="1:7" s="12" customFormat="1" ht="36.75" customHeight="1" outlineLevel="1" x14ac:dyDescent="0.25">
      <c r="A5" s="142" t="s">
        <v>3</v>
      </c>
      <c r="B5" s="142"/>
      <c r="C5" s="142"/>
      <c r="D5" s="142"/>
      <c r="E5" s="142"/>
      <c r="F5" s="142"/>
      <c r="G5" s="142"/>
    </row>
    <row r="6" spans="1:7" s="15" customFormat="1" ht="52.5" customHeight="1" outlineLevel="1" x14ac:dyDescent="0.25">
      <c r="A6" s="143" t="s">
        <v>4</v>
      </c>
      <c r="B6" s="144" t="s">
        <v>5</v>
      </c>
      <c r="C6" s="145"/>
      <c r="D6" s="14"/>
      <c r="E6" s="151" t="s">
        <v>188</v>
      </c>
      <c r="F6" s="151"/>
      <c r="G6" s="144" t="s">
        <v>7</v>
      </c>
    </row>
    <row r="7" spans="1:7" s="15" customFormat="1" ht="47.25" customHeight="1" outlineLevel="1" x14ac:dyDescent="0.25">
      <c r="A7" s="143"/>
      <c r="B7" s="144"/>
      <c r="C7" s="145"/>
      <c r="D7" s="14"/>
      <c r="E7" s="14" t="s">
        <v>8</v>
      </c>
      <c r="F7" s="16" t="s">
        <v>9</v>
      </c>
      <c r="G7" s="144"/>
    </row>
    <row r="8" spans="1:7" s="18" customFormat="1" outlineLevel="1" x14ac:dyDescent="0.25">
      <c r="A8" s="143"/>
      <c r="B8" s="144"/>
      <c r="C8" s="13"/>
      <c r="D8" s="14"/>
      <c r="E8" s="14"/>
      <c r="F8" s="16">
        <f>F9+F41+F42+F43+F56+F67+F88+F105+F131+F52</f>
        <v>63559800</v>
      </c>
      <c r="G8" s="17"/>
    </row>
    <row r="9" spans="1:7" s="77" customFormat="1" ht="63" x14ac:dyDescent="0.25">
      <c r="A9" s="72" t="s">
        <v>10</v>
      </c>
      <c r="B9" s="73" t="s">
        <v>289</v>
      </c>
      <c r="C9" s="74"/>
      <c r="D9" s="75"/>
      <c r="E9" s="75"/>
      <c r="F9" s="76">
        <f>F10+F31+F32+F33+F34+F37+F40</f>
        <v>24933100</v>
      </c>
      <c r="G9" s="76"/>
    </row>
    <row r="10" spans="1:7" s="77" customFormat="1" ht="63" x14ac:dyDescent="0.25">
      <c r="A10" s="78" t="s">
        <v>11</v>
      </c>
      <c r="B10" s="79" t="s">
        <v>12</v>
      </c>
      <c r="C10" s="80" t="s">
        <v>13</v>
      </c>
      <c r="D10" s="81" t="s">
        <v>13</v>
      </c>
      <c r="E10" s="81" t="s">
        <v>14</v>
      </c>
      <c r="F10" s="82">
        <v>14949600</v>
      </c>
      <c r="G10" s="136" t="s">
        <v>15</v>
      </c>
    </row>
    <row r="11" spans="1:7" s="77" customFormat="1" ht="31.5" x14ac:dyDescent="0.25">
      <c r="A11" s="61" t="s">
        <v>16</v>
      </c>
      <c r="B11" s="83" t="s">
        <v>17</v>
      </c>
      <c r="C11" s="84" t="s">
        <v>191</v>
      </c>
      <c r="D11" s="85" t="s">
        <v>19</v>
      </c>
      <c r="E11" s="86">
        <v>134964</v>
      </c>
      <c r="F11" s="16"/>
      <c r="G11" s="83" t="s">
        <v>20</v>
      </c>
    </row>
    <row r="12" spans="1:7" s="77" customFormat="1" ht="35.25" customHeight="1" x14ac:dyDescent="0.25">
      <c r="A12" s="61" t="s">
        <v>21</v>
      </c>
      <c r="B12" s="83" t="s">
        <v>22</v>
      </c>
      <c r="C12" s="84" t="s">
        <v>192</v>
      </c>
      <c r="D12" s="85" t="s">
        <v>19</v>
      </c>
      <c r="E12" s="86">
        <v>134964</v>
      </c>
      <c r="F12" s="16"/>
      <c r="G12" s="83" t="s">
        <v>149</v>
      </c>
    </row>
    <row r="13" spans="1:7" s="89" customFormat="1" ht="31.5" hidden="1" outlineLevel="1" x14ac:dyDescent="0.25">
      <c r="A13" s="87" t="s">
        <v>25</v>
      </c>
      <c r="B13" s="88" t="s">
        <v>26</v>
      </c>
      <c r="C13" s="84" t="s">
        <v>27</v>
      </c>
      <c r="D13" s="84" t="s">
        <v>19</v>
      </c>
      <c r="E13" s="86">
        <v>134964</v>
      </c>
      <c r="F13" s="16"/>
      <c r="G13" s="103"/>
    </row>
    <row r="14" spans="1:7" s="89" customFormat="1" ht="31.5" hidden="1" outlineLevel="1" x14ac:dyDescent="0.25">
      <c r="A14" s="87" t="s">
        <v>28</v>
      </c>
      <c r="B14" s="88" t="s">
        <v>29</v>
      </c>
      <c r="C14" s="84" t="s">
        <v>30</v>
      </c>
      <c r="D14" s="84" t="s">
        <v>19</v>
      </c>
      <c r="E14" s="86">
        <v>134964</v>
      </c>
      <c r="F14" s="16"/>
      <c r="G14" s="103"/>
    </row>
    <row r="15" spans="1:7" s="77" customFormat="1" ht="48.75" customHeight="1" collapsed="1" x14ac:dyDescent="0.25">
      <c r="A15" s="61" t="s">
        <v>31</v>
      </c>
      <c r="B15" s="83" t="s">
        <v>32</v>
      </c>
      <c r="C15" s="84" t="s">
        <v>193</v>
      </c>
      <c r="D15" s="85" t="s">
        <v>19</v>
      </c>
      <c r="E15" s="86">
        <f>E16+E17</f>
        <v>13444.44</v>
      </c>
      <c r="F15" s="16"/>
      <c r="G15" s="83" t="s">
        <v>24</v>
      </c>
    </row>
    <row r="16" spans="1:7" s="89" customFormat="1" outlineLevel="1" x14ac:dyDescent="0.25">
      <c r="A16" s="87" t="s">
        <v>34</v>
      </c>
      <c r="B16" s="88" t="s">
        <v>35</v>
      </c>
      <c r="C16" s="84" t="s">
        <v>194</v>
      </c>
      <c r="D16" s="84" t="s">
        <v>19</v>
      </c>
      <c r="E16" s="90">
        <v>11526</v>
      </c>
      <c r="F16" s="16"/>
      <c r="G16" s="103"/>
    </row>
    <row r="17" spans="1:7" s="89" customFormat="1" ht="25.5" customHeight="1" outlineLevel="1" x14ac:dyDescent="0.25">
      <c r="A17" s="87" t="s">
        <v>36</v>
      </c>
      <c r="B17" s="88" t="s">
        <v>37</v>
      </c>
      <c r="C17" s="84" t="s">
        <v>194</v>
      </c>
      <c r="D17" s="84" t="s">
        <v>19</v>
      </c>
      <c r="E17" s="90">
        <v>1918.44</v>
      </c>
      <c r="F17" s="16"/>
      <c r="G17" s="103"/>
    </row>
    <row r="18" spans="1:7" s="77" customFormat="1" ht="54" customHeight="1" x14ac:dyDescent="0.25">
      <c r="A18" s="61" t="s">
        <v>38</v>
      </c>
      <c r="B18" s="83" t="s">
        <v>39</v>
      </c>
      <c r="C18" s="84" t="s">
        <v>195</v>
      </c>
      <c r="D18" s="85" t="s">
        <v>19</v>
      </c>
      <c r="E18" s="86">
        <v>13444</v>
      </c>
      <c r="F18" s="16"/>
      <c r="G18" s="83" t="s">
        <v>40</v>
      </c>
    </row>
    <row r="19" spans="1:7" s="89" customFormat="1" hidden="1" outlineLevel="1" x14ac:dyDescent="0.25">
      <c r="A19" s="87" t="s">
        <v>41</v>
      </c>
      <c r="B19" s="88" t="s">
        <v>35</v>
      </c>
      <c r="C19" s="84" t="s">
        <v>33</v>
      </c>
      <c r="D19" s="84" t="s">
        <v>19</v>
      </c>
      <c r="E19" s="90">
        <v>11750</v>
      </c>
      <c r="F19" s="16"/>
      <c r="G19" s="103"/>
    </row>
    <row r="20" spans="1:7" s="89" customFormat="1" hidden="1" outlineLevel="1" x14ac:dyDescent="0.25">
      <c r="A20" s="87" t="s">
        <v>42</v>
      </c>
      <c r="B20" s="88" t="s">
        <v>37</v>
      </c>
      <c r="C20" s="84" t="s">
        <v>33</v>
      </c>
      <c r="D20" s="84" t="s">
        <v>19</v>
      </c>
      <c r="E20" s="90">
        <v>1918.44</v>
      </c>
      <c r="F20" s="16"/>
      <c r="G20" s="103" t="s">
        <v>43</v>
      </c>
    </row>
    <row r="21" spans="1:7" s="89" customFormat="1" outlineLevel="1" x14ac:dyDescent="0.25">
      <c r="A21" s="87" t="s">
        <v>150</v>
      </c>
      <c r="B21" s="88" t="s">
        <v>35</v>
      </c>
      <c r="C21" s="84" t="s">
        <v>152</v>
      </c>
      <c r="D21" s="84" t="s">
        <v>19</v>
      </c>
      <c r="E21" s="90">
        <v>11526</v>
      </c>
      <c r="F21" s="16"/>
      <c r="G21" s="103"/>
    </row>
    <row r="22" spans="1:7" s="89" customFormat="1" outlineLevel="1" x14ac:dyDescent="0.25">
      <c r="A22" s="87" t="s">
        <v>151</v>
      </c>
      <c r="B22" s="88" t="s">
        <v>37</v>
      </c>
      <c r="C22" s="84" t="s">
        <v>152</v>
      </c>
      <c r="D22" s="84" t="s">
        <v>19</v>
      </c>
      <c r="E22" s="90">
        <v>1918</v>
      </c>
      <c r="F22" s="16"/>
      <c r="G22" s="103"/>
    </row>
    <row r="23" spans="1:7" s="77" customFormat="1" ht="68.25" customHeight="1" x14ac:dyDescent="0.25">
      <c r="A23" s="61" t="s">
        <v>44</v>
      </c>
      <c r="B23" s="91" t="s">
        <v>241</v>
      </c>
      <c r="C23" s="84" t="s">
        <v>212</v>
      </c>
      <c r="D23" s="85" t="s">
        <v>19</v>
      </c>
      <c r="E23" s="86">
        <v>13444</v>
      </c>
      <c r="F23" s="16"/>
      <c r="G23" s="83" t="s">
        <v>40</v>
      </c>
    </row>
    <row r="24" spans="1:7" s="89" customFormat="1" hidden="1" outlineLevel="1" x14ac:dyDescent="0.25">
      <c r="A24" s="87" t="s">
        <v>46</v>
      </c>
      <c r="B24" s="88" t="s">
        <v>35</v>
      </c>
      <c r="C24" s="84" t="s">
        <v>33</v>
      </c>
      <c r="D24" s="84" t="s">
        <v>19</v>
      </c>
      <c r="E24" s="90">
        <v>11179.4</v>
      </c>
      <c r="F24" s="16"/>
      <c r="G24" s="88"/>
    </row>
    <row r="25" spans="1:7" s="89" customFormat="1" hidden="1" outlineLevel="1" x14ac:dyDescent="0.25">
      <c r="A25" s="87" t="s">
        <v>47</v>
      </c>
      <c r="B25" s="88" t="s">
        <v>37</v>
      </c>
      <c r="C25" s="84" t="s">
        <v>33</v>
      </c>
      <c r="D25" s="84" t="s">
        <v>19</v>
      </c>
      <c r="E25" s="90">
        <v>1918.44</v>
      </c>
      <c r="F25" s="16"/>
      <c r="G25" s="88" t="s">
        <v>43</v>
      </c>
    </row>
    <row r="26" spans="1:7" s="89" customFormat="1" outlineLevel="1" x14ac:dyDescent="0.25">
      <c r="A26" s="87" t="s">
        <v>189</v>
      </c>
      <c r="B26" s="88" t="s">
        <v>35</v>
      </c>
      <c r="C26" s="84" t="s">
        <v>152</v>
      </c>
      <c r="D26" s="84" t="s">
        <v>19</v>
      </c>
      <c r="E26" s="90">
        <v>11526</v>
      </c>
      <c r="F26" s="16"/>
      <c r="G26" s="88"/>
    </row>
    <row r="27" spans="1:7" s="89" customFormat="1" outlineLevel="1" x14ac:dyDescent="0.25">
      <c r="A27" s="87" t="s">
        <v>190</v>
      </c>
      <c r="B27" s="88" t="s">
        <v>37</v>
      </c>
      <c r="C27" s="84" t="s">
        <v>152</v>
      </c>
      <c r="D27" s="84" t="s">
        <v>19</v>
      </c>
      <c r="E27" s="90">
        <v>1918</v>
      </c>
      <c r="F27" s="16"/>
      <c r="G27" s="88"/>
    </row>
    <row r="28" spans="1:7" s="77" customFormat="1" ht="48" customHeight="1" x14ac:dyDescent="0.25">
      <c r="A28" s="61" t="s">
        <v>48</v>
      </c>
      <c r="B28" s="91" t="s">
        <v>49</v>
      </c>
      <c r="C28" s="84" t="s">
        <v>153</v>
      </c>
      <c r="D28" s="85" t="s">
        <v>51</v>
      </c>
      <c r="E28" s="86">
        <v>226</v>
      </c>
      <c r="F28" s="16"/>
      <c r="G28" s="83" t="s">
        <v>24</v>
      </c>
    </row>
    <row r="29" spans="1:7" s="77" customFormat="1" ht="48" customHeight="1" x14ac:dyDescent="0.25">
      <c r="A29" s="61" t="s">
        <v>52</v>
      </c>
      <c r="B29" s="91" t="s">
        <v>155</v>
      </c>
      <c r="C29" s="84" t="s">
        <v>156</v>
      </c>
      <c r="D29" s="85" t="s">
        <v>157</v>
      </c>
      <c r="E29" s="86">
        <v>226</v>
      </c>
      <c r="F29" s="16"/>
      <c r="G29" s="83" t="s">
        <v>197</v>
      </c>
    </row>
    <row r="30" spans="1:7" s="77" customFormat="1" ht="35.25" customHeight="1" collapsed="1" x14ac:dyDescent="0.25">
      <c r="A30" s="61" t="s">
        <v>102</v>
      </c>
      <c r="B30" s="91" t="s">
        <v>53</v>
      </c>
      <c r="C30" s="84" t="s">
        <v>54</v>
      </c>
      <c r="D30" s="85" t="s">
        <v>154</v>
      </c>
      <c r="E30" s="86">
        <v>134964</v>
      </c>
      <c r="F30" s="16"/>
      <c r="G30" s="83" t="s">
        <v>196</v>
      </c>
    </row>
    <row r="31" spans="1:7" s="77" customFormat="1" ht="47.25" x14ac:dyDescent="0.25">
      <c r="A31" s="78" t="s">
        <v>56</v>
      </c>
      <c r="B31" s="79" t="s">
        <v>57</v>
      </c>
      <c r="C31" s="80" t="s">
        <v>54</v>
      </c>
      <c r="D31" s="81" t="s">
        <v>84</v>
      </c>
      <c r="E31" s="93">
        <v>51</v>
      </c>
      <c r="F31" s="82">
        <v>937500</v>
      </c>
      <c r="G31" s="81" t="s">
        <v>59</v>
      </c>
    </row>
    <row r="32" spans="1:7" s="77" customFormat="1" ht="28.5" customHeight="1" x14ac:dyDescent="0.25">
      <c r="A32" s="78" t="s">
        <v>60</v>
      </c>
      <c r="B32" s="79" t="s">
        <v>61</v>
      </c>
      <c r="C32" s="80" t="s">
        <v>54</v>
      </c>
      <c r="D32" s="81" t="s">
        <v>158</v>
      </c>
      <c r="E32" s="78" t="s">
        <v>159</v>
      </c>
      <c r="F32" s="82">
        <v>169000</v>
      </c>
      <c r="G32" s="81" t="s">
        <v>156</v>
      </c>
    </row>
    <row r="33" spans="1:7" s="77" customFormat="1" x14ac:dyDescent="0.25">
      <c r="A33" s="78" t="s">
        <v>62</v>
      </c>
      <c r="B33" s="79" t="s">
        <v>63</v>
      </c>
      <c r="C33" s="80" t="s">
        <v>54</v>
      </c>
      <c r="D33" s="81" t="s">
        <v>84</v>
      </c>
      <c r="E33" s="93">
        <v>3600</v>
      </c>
      <c r="F33" s="82">
        <v>510000</v>
      </c>
      <c r="G33" s="81" t="s">
        <v>198</v>
      </c>
    </row>
    <row r="34" spans="1:7" s="77" customFormat="1" ht="129" customHeight="1" x14ac:dyDescent="0.25">
      <c r="A34" s="78" t="s">
        <v>65</v>
      </c>
      <c r="B34" s="79" t="s">
        <v>66</v>
      </c>
      <c r="C34" s="80" t="s">
        <v>67</v>
      </c>
      <c r="D34" s="81" t="s">
        <v>68</v>
      </c>
      <c r="E34" s="81" t="s">
        <v>14</v>
      </c>
      <c r="F34" s="82">
        <v>385000</v>
      </c>
      <c r="G34" s="81" t="s">
        <v>69</v>
      </c>
    </row>
    <row r="35" spans="1:7" s="89" customFormat="1" ht="31.5" outlineLevel="2" x14ac:dyDescent="0.25">
      <c r="A35" s="87" t="s">
        <v>161</v>
      </c>
      <c r="B35" s="88" t="s">
        <v>199</v>
      </c>
      <c r="C35" s="84" t="s">
        <v>156</v>
      </c>
      <c r="D35" s="84" t="s">
        <v>158</v>
      </c>
      <c r="E35" s="92" t="s">
        <v>160</v>
      </c>
      <c r="F35" s="16"/>
      <c r="G35" s="88" t="s">
        <v>200</v>
      </c>
    </row>
    <row r="36" spans="1:7" s="89" customFormat="1" ht="31.5" outlineLevel="2" x14ac:dyDescent="0.25">
      <c r="A36" s="87" t="s">
        <v>162</v>
      </c>
      <c r="B36" s="88" t="s">
        <v>202</v>
      </c>
      <c r="C36" s="84" t="s">
        <v>156</v>
      </c>
      <c r="D36" s="84" t="s">
        <v>158</v>
      </c>
      <c r="E36" s="92" t="s">
        <v>160</v>
      </c>
      <c r="F36" s="16"/>
      <c r="G36" s="88" t="s">
        <v>201</v>
      </c>
    </row>
    <row r="37" spans="1:7" s="77" customFormat="1" ht="31.5" x14ac:dyDescent="0.25">
      <c r="A37" s="78" t="s">
        <v>74</v>
      </c>
      <c r="B37" s="79" t="s">
        <v>75</v>
      </c>
      <c r="C37" s="80" t="s">
        <v>54</v>
      </c>
      <c r="D37" s="81" t="s">
        <v>76</v>
      </c>
      <c r="E37" s="93">
        <v>113</v>
      </c>
      <c r="F37" s="82">
        <v>7000000</v>
      </c>
      <c r="G37" s="81"/>
    </row>
    <row r="38" spans="1:7" s="77" customFormat="1" x14ac:dyDescent="0.25">
      <c r="A38" s="132" t="s">
        <v>163</v>
      </c>
      <c r="B38" s="133" t="s">
        <v>165</v>
      </c>
      <c r="C38" s="84" t="s">
        <v>156</v>
      </c>
      <c r="D38" s="129" t="s">
        <v>51</v>
      </c>
      <c r="E38" s="131">
        <v>113</v>
      </c>
      <c r="F38" s="130"/>
      <c r="G38" s="135" t="s">
        <v>203</v>
      </c>
    </row>
    <row r="39" spans="1:7" s="77" customFormat="1" x14ac:dyDescent="0.25">
      <c r="A39" s="132" t="s">
        <v>164</v>
      </c>
      <c r="B39" s="133" t="s">
        <v>166</v>
      </c>
      <c r="C39" s="84" t="s">
        <v>156</v>
      </c>
      <c r="D39" s="129" t="s">
        <v>51</v>
      </c>
      <c r="E39" s="131">
        <v>98</v>
      </c>
      <c r="F39" s="130"/>
      <c r="G39" s="135" t="s">
        <v>203</v>
      </c>
    </row>
    <row r="40" spans="1:7" s="77" customFormat="1" ht="66" customHeight="1" x14ac:dyDescent="0.25">
      <c r="A40" s="78" t="s">
        <v>78</v>
      </c>
      <c r="B40" s="79" t="s">
        <v>204</v>
      </c>
      <c r="C40" s="80" t="s">
        <v>54</v>
      </c>
      <c r="D40" s="81" t="s">
        <v>154</v>
      </c>
      <c r="E40" s="81">
        <v>6842.3</v>
      </c>
      <c r="F40" s="82">
        <v>982000</v>
      </c>
      <c r="G40" s="136" t="s">
        <v>205</v>
      </c>
    </row>
    <row r="41" spans="1:7" s="77" customFormat="1" ht="26.25" customHeight="1" x14ac:dyDescent="0.25">
      <c r="A41" s="72" t="s">
        <v>80</v>
      </c>
      <c r="B41" s="73" t="s">
        <v>83</v>
      </c>
      <c r="C41" s="94" t="s">
        <v>54</v>
      </c>
      <c r="D41" s="95" t="s">
        <v>84</v>
      </c>
      <c r="E41" s="96"/>
      <c r="F41" s="76">
        <v>440000</v>
      </c>
      <c r="G41" s="97" t="s">
        <v>206</v>
      </c>
    </row>
    <row r="42" spans="1:7" s="77" customFormat="1" ht="27" customHeight="1" x14ac:dyDescent="0.25">
      <c r="A42" s="72" t="s">
        <v>82</v>
      </c>
      <c r="B42" s="73" t="s">
        <v>86</v>
      </c>
      <c r="C42" s="94" t="s">
        <v>87</v>
      </c>
      <c r="D42" s="95" t="s">
        <v>84</v>
      </c>
      <c r="E42" s="96"/>
      <c r="F42" s="76">
        <v>80000</v>
      </c>
      <c r="G42" s="97" t="s">
        <v>206</v>
      </c>
    </row>
    <row r="43" spans="1:7" s="77" customFormat="1" ht="30.75" customHeight="1" x14ac:dyDescent="0.25">
      <c r="A43" s="72" t="s">
        <v>85</v>
      </c>
      <c r="B43" s="73" t="s">
        <v>182</v>
      </c>
      <c r="C43" s="94" t="s">
        <v>90</v>
      </c>
      <c r="D43" s="95" t="s">
        <v>51</v>
      </c>
      <c r="E43" s="96">
        <v>2</v>
      </c>
      <c r="F43" s="76">
        <f>F44+F48</f>
        <v>4008000</v>
      </c>
      <c r="G43" s="97"/>
    </row>
    <row r="44" spans="1:7" s="77" customFormat="1" x14ac:dyDescent="0.25">
      <c r="A44" s="61" t="s">
        <v>11</v>
      </c>
      <c r="B44" s="91" t="s">
        <v>142</v>
      </c>
      <c r="C44" s="84" t="s">
        <v>207</v>
      </c>
      <c r="D44" s="85"/>
      <c r="E44" s="85"/>
      <c r="F44" s="16">
        <f>F45+F46+F47</f>
        <v>1836000</v>
      </c>
      <c r="G44" s="85"/>
    </row>
    <row r="45" spans="1:7" s="77" customFormat="1" ht="31.5" x14ac:dyDescent="0.25">
      <c r="A45" s="61" t="s">
        <v>143</v>
      </c>
      <c r="B45" s="91" t="s">
        <v>187</v>
      </c>
      <c r="C45" s="84" t="s">
        <v>51</v>
      </c>
      <c r="D45" s="90">
        <v>1</v>
      </c>
      <c r="E45" s="85"/>
      <c r="F45" s="16">
        <v>65000</v>
      </c>
      <c r="G45" s="83" t="s">
        <v>208</v>
      </c>
    </row>
    <row r="46" spans="1:7" s="77" customFormat="1" x14ac:dyDescent="0.25">
      <c r="A46" s="61" t="s">
        <v>144</v>
      </c>
      <c r="B46" s="83" t="s">
        <v>146</v>
      </c>
      <c r="C46" s="84" t="s">
        <v>51</v>
      </c>
      <c r="D46" s="90">
        <v>1</v>
      </c>
      <c r="E46" s="85"/>
      <c r="F46" s="16">
        <v>721000</v>
      </c>
      <c r="G46" s="83" t="s">
        <v>209</v>
      </c>
    </row>
    <row r="47" spans="1:7" s="77" customFormat="1" x14ac:dyDescent="0.25">
      <c r="A47" s="61" t="s">
        <v>145</v>
      </c>
      <c r="B47" s="83" t="s">
        <v>147</v>
      </c>
      <c r="C47" s="84" t="s">
        <v>51</v>
      </c>
      <c r="D47" s="90">
        <v>1</v>
      </c>
      <c r="E47" s="85"/>
      <c r="F47" s="16">
        <v>1050000</v>
      </c>
      <c r="G47" s="83" t="s">
        <v>208</v>
      </c>
    </row>
    <row r="48" spans="1:7" s="77" customFormat="1" x14ac:dyDescent="0.25">
      <c r="A48" s="61" t="s">
        <v>56</v>
      </c>
      <c r="B48" s="91" t="s">
        <v>141</v>
      </c>
      <c r="C48" s="84" t="s">
        <v>207</v>
      </c>
      <c r="D48" s="85"/>
      <c r="E48" s="85"/>
      <c r="F48" s="16">
        <f>F49+F50+F51</f>
        <v>2172000</v>
      </c>
      <c r="G48" s="83"/>
    </row>
    <row r="49" spans="1:7" s="77" customFormat="1" ht="31.5" x14ac:dyDescent="0.25">
      <c r="A49" s="61" t="s">
        <v>143</v>
      </c>
      <c r="B49" s="91" t="s">
        <v>187</v>
      </c>
      <c r="C49" s="84"/>
      <c r="D49" s="85"/>
      <c r="E49" s="85"/>
      <c r="F49" s="16">
        <v>125000</v>
      </c>
      <c r="G49" s="83" t="s">
        <v>208</v>
      </c>
    </row>
    <row r="50" spans="1:7" s="77" customFormat="1" x14ac:dyDescent="0.25">
      <c r="A50" s="61" t="s">
        <v>144</v>
      </c>
      <c r="B50" s="91" t="s">
        <v>146</v>
      </c>
      <c r="C50" s="84"/>
      <c r="D50" s="85"/>
      <c r="E50" s="85"/>
      <c r="F50" s="16">
        <v>997000</v>
      </c>
      <c r="G50" s="83" t="s">
        <v>210</v>
      </c>
    </row>
    <row r="51" spans="1:7" s="77" customFormat="1" x14ac:dyDescent="0.25">
      <c r="A51" s="61" t="s">
        <v>145</v>
      </c>
      <c r="B51" s="91" t="s">
        <v>147</v>
      </c>
      <c r="C51" s="84"/>
      <c r="D51" s="85"/>
      <c r="E51" s="85"/>
      <c r="F51" s="16">
        <v>1050000</v>
      </c>
      <c r="G51" s="83" t="s">
        <v>208</v>
      </c>
    </row>
    <row r="52" spans="1:7" s="77" customFormat="1" x14ac:dyDescent="0.25">
      <c r="A52" s="72" t="s">
        <v>88</v>
      </c>
      <c r="B52" s="73" t="s">
        <v>183</v>
      </c>
      <c r="C52" s="94" t="s">
        <v>90</v>
      </c>
      <c r="D52" s="95" t="s">
        <v>51</v>
      </c>
      <c r="E52" s="96">
        <v>3</v>
      </c>
      <c r="F52" s="76">
        <v>450000</v>
      </c>
      <c r="G52" s="97"/>
    </row>
    <row r="53" spans="1:7" s="77" customFormat="1" ht="31.5" x14ac:dyDescent="0.25">
      <c r="A53" s="61" t="s">
        <v>16</v>
      </c>
      <c r="B53" s="91" t="s">
        <v>184</v>
      </c>
      <c r="C53" s="84"/>
      <c r="D53" s="85"/>
      <c r="E53" s="90">
        <v>1</v>
      </c>
      <c r="F53" s="16"/>
      <c r="G53" s="83" t="s">
        <v>211</v>
      </c>
    </row>
    <row r="54" spans="1:7" s="77" customFormat="1" ht="31.5" x14ac:dyDescent="0.25">
      <c r="A54" s="61" t="s">
        <v>21</v>
      </c>
      <c r="B54" s="91" t="s">
        <v>185</v>
      </c>
      <c r="C54" s="84"/>
      <c r="D54" s="85"/>
      <c r="E54" s="90">
        <v>1</v>
      </c>
      <c r="F54" s="16"/>
      <c r="G54" s="83" t="s">
        <v>211</v>
      </c>
    </row>
    <row r="55" spans="1:7" s="77" customFormat="1" ht="31.5" x14ac:dyDescent="0.25">
      <c r="A55" s="61" t="s">
        <v>31</v>
      </c>
      <c r="B55" s="91" t="s">
        <v>186</v>
      </c>
      <c r="C55" s="84"/>
      <c r="D55" s="85"/>
      <c r="E55" s="90">
        <v>1</v>
      </c>
      <c r="F55" s="16"/>
      <c r="G55" s="83" t="s">
        <v>211</v>
      </c>
    </row>
    <row r="56" spans="1:7" s="77" customFormat="1" ht="47.25" x14ac:dyDescent="0.25">
      <c r="A56" s="72" t="s">
        <v>91</v>
      </c>
      <c r="B56" s="73" t="s">
        <v>283</v>
      </c>
      <c r="C56" s="94" t="s">
        <v>54</v>
      </c>
      <c r="D56" s="95" t="s">
        <v>19</v>
      </c>
      <c r="E56" s="96">
        <v>7800</v>
      </c>
      <c r="F56" s="76">
        <v>17500000</v>
      </c>
      <c r="G56" s="97" t="s">
        <v>213</v>
      </c>
    </row>
    <row r="57" spans="1:7" s="77" customFormat="1" ht="19.5" hidden="1" customHeight="1" outlineLevel="1" collapsed="1" x14ac:dyDescent="0.25">
      <c r="A57" s="61" t="s">
        <v>11</v>
      </c>
      <c r="B57" s="91" t="s">
        <v>94</v>
      </c>
      <c r="C57" s="14" t="s">
        <v>54</v>
      </c>
      <c r="D57" s="14"/>
      <c r="E57" s="98"/>
      <c r="F57" s="16"/>
      <c r="G57" s="91"/>
    </row>
    <row r="58" spans="1:7" s="101" customFormat="1" ht="31.5" hidden="1" outlineLevel="1" x14ac:dyDescent="0.25">
      <c r="A58" s="87" t="s">
        <v>16</v>
      </c>
      <c r="B58" s="99" t="s">
        <v>95</v>
      </c>
      <c r="C58" s="90"/>
      <c r="D58" s="90"/>
      <c r="E58" s="100"/>
      <c r="F58" s="16"/>
      <c r="G58" s="88"/>
    </row>
    <row r="59" spans="1:7" s="101" customFormat="1" ht="27" hidden="1" customHeight="1" outlineLevel="1" x14ac:dyDescent="0.25">
      <c r="A59" s="87" t="s">
        <v>21</v>
      </c>
      <c r="B59" s="99" t="s">
        <v>96</v>
      </c>
      <c r="C59" s="90"/>
      <c r="D59" s="90"/>
      <c r="E59" s="100"/>
      <c r="F59" s="16"/>
      <c r="G59" s="54"/>
    </row>
    <row r="60" spans="1:7" s="101" customFormat="1" ht="31.5" hidden="1" outlineLevel="1" x14ac:dyDescent="0.25">
      <c r="A60" s="87" t="s">
        <v>31</v>
      </c>
      <c r="B60" s="99" t="s">
        <v>97</v>
      </c>
      <c r="C60" s="90"/>
      <c r="D60" s="90"/>
      <c r="E60" s="100"/>
      <c r="F60" s="16"/>
      <c r="G60" s="88"/>
    </row>
    <row r="61" spans="1:7" s="101" customFormat="1" ht="27.75" hidden="1" customHeight="1" outlineLevel="1" x14ac:dyDescent="0.25">
      <c r="A61" s="87" t="s">
        <v>38</v>
      </c>
      <c r="B61" s="99" t="s">
        <v>98</v>
      </c>
      <c r="C61" s="90"/>
      <c r="D61" s="90"/>
      <c r="E61" s="100"/>
      <c r="F61" s="16"/>
      <c r="G61" s="88"/>
    </row>
    <row r="62" spans="1:7" s="101" customFormat="1" ht="31.5" hidden="1" outlineLevel="1" x14ac:dyDescent="0.25">
      <c r="A62" s="87" t="s">
        <v>44</v>
      </c>
      <c r="B62" s="99" t="s">
        <v>99</v>
      </c>
      <c r="C62" s="90"/>
      <c r="D62" s="90"/>
      <c r="E62" s="100"/>
      <c r="F62" s="16"/>
      <c r="G62" s="88"/>
    </row>
    <row r="63" spans="1:7" s="101" customFormat="1" ht="31.5" hidden="1" outlineLevel="1" x14ac:dyDescent="0.25">
      <c r="A63" s="87" t="s">
        <v>48</v>
      </c>
      <c r="B63" s="99" t="s">
        <v>100</v>
      </c>
      <c r="C63" s="90"/>
      <c r="D63" s="90"/>
      <c r="E63" s="100"/>
      <c r="F63" s="16"/>
      <c r="G63" s="88"/>
    </row>
    <row r="64" spans="1:7" s="101" customFormat="1" ht="31.5" hidden="1" outlineLevel="1" x14ac:dyDescent="0.25">
      <c r="A64" s="87" t="s">
        <v>52</v>
      </c>
      <c r="B64" s="99" t="s">
        <v>101</v>
      </c>
      <c r="C64" s="90"/>
      <c r="D64" s="90"/>
      <c r="E64" s="90"/>
      <c r="F64" s="16"/>
      <c r="G64" s="88"/>
    </row>
    <row r="65" spans="1:7" s="101" customFormat="1" ht="31.5" hidden="1" outlineLevel="1" x14ac:dyDescent="0.25">
      <c r="A65" s="87" t="s">
        <v>102</v>
      </c>
      <c r="B65" s="99" t="s">
        <v>103</v>
      </c>
      <c r="C65" s="90"/>
      <c r="D65" s="90"/>
      <c r="E65" s="90"/>
      <c r="F65" s="16"/>
      <c r="G65" s="88"/>
    </row>
    <row r="66" spans="1:7" s="101" customFormat="1" ht="47.25" hidden="1" outlineLevel="1" x14ac:dyDescent="0.25">
      <c r="A66" s="87" t="s">
        <v>104</v>
      </c>
      <c r="B66" s="99" t="s">
        <v>105</v>
      </c>
      <c r="C66" s="13"/>
      <c r="D66" s="90"/>
      <c r="E66" s="90"/>
      <c r="F66" s="16"/>
      <c r="G66" s="88"/>
    </row>
    <row r="67" spans="1:7" s="77" customFormat="1" ht="38.25" customHeight="1" collapsed="1" x14ac:dyDescent="0.25">
      <c r="A67" s="72" t="s">
        <v>112</v>
      </c>
      <c r="B67" s="73" t="s">
        <v>113</v>
      </c>
      <c r="C67" s="94" t="s">
        <v>54</v>
      </c>
      <c r="D67" s="95" t="s">
        <v>114</v>
      </c>
      <c r="E67" s="96">
        <f>E68+E70+E83</f>
        <v>785</v>
      </c>
      <c r="F67" s="76">
        <f>F68+F70</f>
        <v>631000</v>
      </c>
      <c r="G67" s="97"/>
    </row>
    <row r="68" spans="1:7" s="77" customFormat="1" ht="24.75" customHeight="1" collapsed="1" x14ac:dyDescent="0.25">
      <c r="A68" s="61" t="s">
        <v>11</v>
      </c>
      <c r="B68" s="91" t="s">
        <v>115</v>
      </c>
      <c r="C68" s="84" t="s">
        <v>54</v>
      </c>
      <c r="D68" s="85" t="s">
        <v>114</v>
      </c>
      <c r="E68" s="86">
        <v>116</v>
      </c>
      <c r="F68" s="16">
        <v>265000</v>
      </c>
      <c r="G68" s="83" t="s">
        <v>209</v>
      </c>
    </row>
    <row r="69" spans="1:7" s="12" customFormat="1" outlineLevel="1" x14ac:dyDescent="0.25">
      <c r="A69" s="87" t="s">
        <v>16</v>
      </c>
      <c r="B69" s="102" t="s">
        <v>148</v>
      </c>
      <c r="C69" s="13"/>
      <c r="D69" s="13"/>
      <c r="E69" s="13"/>
      <c r="F69" s="16"/>
      <c r="G69" s="103"/>
    </row>
    <row r="70" spans="1:7" s="77" customFormat="1" ht="24.75" customHeight="1" x14ac:dyDescent="0.25">
      <c r="A70" s="61" t="s">
        <v>56</v>
      </c>
      <c r="B70" s="91" t="s">
        <v>116</v>
      </c>
      <c r="C70" s="84" t="s">
        <v>54</v>
      </c>
      <c r="D70" s="85" t="s">
        <v>114</v>
      </c>
      <c r="E70" s="86">
        <v>650</v>
      </c>
      <c r="F70" s="147">
        <v>366000</v>
      </c>
      <c r="G70" s="83" t="s">
        <v>209</v>
      </c>
    </row>
    <row r="71" spans="1:7" s="12" customFormat="1" outlineLevel="1" x14ac:dyDescent="0.25">
      <c r="A71" s="87" t="s">
        <v>16</v>
      </c>
      <c r="B71" s="102" t="s">
        <v>118</v>
      </c>
      <c r="C71" s="13"/>
      <c r="D71" s="13"/>
      <c r="E71" s="13"/>
      <c r="F71" s="148"/>
      <c r="G71" s="103"/>
    </row>
    <row r="72" spans="1:7" s="12" customFormat="1" outlineLevel="1" x14ac:dyDescent="0.25">
      <c r="A72" s="87" t="s">
        <v>21</v>
      </c>
      <c r="B72" s="102" t="s">
        <v>167</v>
      </c>
      <c r="C72" s="13"/>
      <c r="D72" s="13"/>
      <c r="E72" s="13"/>
      <c r="F72" s="148"/>
      <c r="G72" s="103"/>
    </row>
    <row r="73" spans="1:7" s="12" customFormat="1" outlineLevel="1" x14ac:dyDescent="0.25">
      <c r="A73" s="87" t="s">
        <v>31</v>
      </c>
      <c r="B73" s="102" t="s">
        <v>175</v>
      </c>
      <c r="C73" s="13"/>
      <c r="D73" s="13"/>
      <c r="E73" s="13"/>
      <c r="F73" s="148"/>
      <c r="G73" s="103"/>
    </row>
    <row r="74" spans="1:7" s="12" customFormat="1" outlineLevel="1" x14ac:dyDescent="0.25">
      <c r="A74" s="87" t="s">
        <v>38</v>
      </c>
      <c r="B74" s="102" t="s">
        <v>168</v>
      </c>
      <c r="C74" s="13"/>
      <c r="D74" s="13"/>
      <c r="E74" s="13"/>
      <c r="F74" s="148"/>
      <c r="G74" s="103"/>
    </row>
    <row r="75" spans="1:7" s="12" customFormat="1" outlineLevel="1" x14ac:dyDescent="0.25">
      <c r="A75" s="87" t="s">
        <v>44</v>
      </c>
      <c r="B75" s="102" t="s">
        <v>117</v>
      </c>
      <c r="C75" s="13"/>
      <c r="D75" s="13"/>
      <c r="E75" s="13"/>
      <c r="F75" s="148"/>
      <c r="G75" s="103"/>
    </row>
    <row r="76" spans="1:7" s="12" customFormat="1" outlineLevel="1" x14ac:dyDescent="0.25">
      <c r="A76" s="87" t="s">
        <v>48</v>
      </c>
      <c r="B76" s="102" t="s">
        <v>170</v>
      </c>
      <c r="C76" s="13"/>
      <c r="D76" s="13"/>
      <c r="E76" s="13"/>
      <c r="F76" s="148"/>
      <c r="G76" s="103"/>
    </row>
    <row r="77" spans="1:7" s="12" customFormat="1" outlineLevel="1" x14ac:dyDescent="0.25">
      <c r="A77" s="87" t="s">
        <v>52</v>
      </c>
      <c r="B77" s="102" t="s">
        <v>171</v>
      </c>
      <c r="C77" s="13"/>
      <c r="D77" s="13"/>
      <c r="E77" s="13"/>
      <c r="F77" s="148"/>
      <c r="G77" s="103"/>
    </row>
    <row r="78" spans="1:7" s="12" customFormat="1" outlineLevel="1" x14ac:dyDescent="0.25">
      <c r="A78" s="87" t="s">
        <v>102</v>
      </c>
      <c r="B78" s="102" t="s">
        <v>172</v>
      </c>
      <c r="C78" s="13"/>
      <c r="D78" s="13"/>
      <c r="E78" s="13"/>
      <c r="F78" s="148"/>
      <c r="G78" s="103"/>
    </row>
    <row r="79" spans="1:7" s="12" customFormat="1" outlineLevel="1" x14ac:dyDescent="0.25">
      <c r="A79" s="87" t="s">
        <v>104</v>
      </c>
      <c r="B79" s="102" t="s">
        <v>173</v>
      </c>
      <c r="C79" s="13"/>
      <c r="D79" s="13"/>
      <c r="E79" s="13"/>
      <c r="F79" s="148"/>
      <c r="G79" s="103"/>
    </row>
    <row r="80" spans="1:7" s="12" customFormat="1" outlineLevel="1" x14ac:dyDescent="0.25">
      <c r="A80" s="87" t="s">
        <v>106</v>
      </c>
      <c r="B80" s="102" t="s">
        <v>174</v>
      </c>
      <c r="C80" s="13"/>
      <c r="D80" s="13"/>
      <c r="E80" s="13"/>
      <c r="F80" s="148"/>
      <c r="G80" s="103"/>
    </row>
    <row r="81" spans="1:7" s="12" customFormat="1" outlineLevel="1" x14ac:dyDescent="0.25">
      <c r="A81" s="87" t="s">
        <v>108</v>
      </c>
      <c r="B81" s="102" t="s">
        <v>176</v>
      </c>
      <c r="C81" s="13"/>
      <c r="D81" s="13"/>
      <c r="E81" s="13"/>
      <c r="F81" s="148"/>
      <c r="G81" s="103"/>
    </row>
    <row r="82" spans="1:7" s="12" customFormat="1" outlineLevel="1" x14ac:dyDescent="0.25">
      <c r="A82" s="87" t="s">
        <v>110</v>
      </c>
      <c r="B82" s="102" t="s">
        <v>167</v>
      </c>
      <c r="C82" s="13"/>
      <c r="D82" s="13"/>
      <c r="E82" s="13"/>
      <c r="F82" s="148"/>
      <c r="G82" s="103"/>
    </row>
    <row r="83" spans="1:7" s="12" customFormat="1" outlineLevel="1" x14ac:dyDescent="0.25">
      <c r="A83" s="61" t="s">
        <v>60</v>
      </c>
      <c r="B83" s="102" t="s">
        <v>177</v>
      </c>
      <c r="C83" s="84" t="s">
        <v>54</v>
      </c>
      <c r="D83" s="85" t="s">
        <v>114</v>
      </c>
      <c r="E83" s="14">
        <f>E84+E85+E86+E87</f>
        <v>19</v>
      </c>
      <c r="F83" s="148"/>
      <c r="G83" s="103" t="s">
        <v>210</v>
      </c>
    </row>
    <row r="84" spans="1:7" s="12" customFormat="1" outlineLevel="1" x14ac:dyDescent="0.25">
      <c r="A84" s="87" t="s">
        <v>16</v>
      </c>
      <c r="B84" s="102" t="s">
        <v>169</v>
      </c>
      <c r="C84" s="13"/>
      <c r="D84" s="13" t="s">
        <v>114</v>
      </c>
      <c r="E84" s="13">
        <v>8</v>
      </c>
      <c r="F84" s="148"/>
      <c r="G84" s="103"/>
    </row>
    <row r="85" spans="1:7" s="12" customFormat="1" outlineLevel="1" x14ac:dyDescent="0.25">
      <c r="A85" s="87" t="s">
        <v>21</v>
      </c>
      <c r="B85" s="102" t="s">
        <v>178</v>
      </c>
      <c r="C85" s="13"/>
      <c r="D85" s="13" t="s">
        <v>114</v>
      </c>
      <c r="E85" s="13">
        <v>4</v>
      </c>
      <c r="F85" s="148"/>
      <c r="G85" s="103"/>
    </row>
    <row r="86" spans="1:7" s="12" customFormat="1" outlineLevel="1" x14ac:dyDescent="0.25">
      <c r="A86" s="87" t="s">
        <v>31</v>
      </c>
      <c r="B86" s="102" t="s">
        <v>171</v>
      </c>
      <c r="C86" s="13"/>
      <c r="D86" s="13" t="s">
        <v>114</v>
      </c>
      <c r="E86" s="13">
        <v>5</v>
      </c>
      <c r="F86" s="148"/>
      <c r="G86" s="103"/>
    </row>
    <row r="87" spans="1:7" s="12" customFormat="1" outlineLevel="1" x14ac:dyDescent="0.25">
      <c r="A87" s="87" t="s">
        <v>38</v>
      </c>
      <c r="B87" s="102" t="s">
        <v>179</v>
      </c>
      <c r="C87" s="13"/>
      <c r="D87" s="13" t="s">
        <v>114</v>
      </c>
      <c r="E87" s="13">
        <v>2</v>
      </c>
      <c r="F87" s="149"/>
      <c r="G87" s="103"/>
    </row>
    <row r="88" spans="1:7" s="77" customFormat="1" ht="27" customHeight="1" x14ac:dyDescent="0.25">
      <c r="A88" s="72" t="s">
        <v>119</v>
      </c>
      <c r="B88" s="73" t="s">
        <v>120</v>
      </c>
      <c r="C88" s="94" t="s">
        <v>54</v>
      </c>
      <c r="D88" s="95"/>
      <c r="E88" s="96">
        <f>E89+E96</f>
        <v>650</v>
      </c>
      <c r="F88" s="76">
        <v>2150000</v>
      </c>
      <c r="G88" s="97" t="s">
        <v>210</v>
      </c>
    </row>
    <row r="89" spans="1:7" s="77" customFormat="1" ht="24.75" customHeight="1" collapsed="1" x14ac:dyDescent="0.25">
      <c r="A89" s="61" t="s">
        <v>11</v>
      </c>
      <c r="B89" s="91" t="s">
        <v>121</v>
      </c>
      <c r="C89" s="84" t="s">
        <v>54</v>
      </c>
      <c r="D89" s="85" t="s">
        <v>51</v>
      </c>
      <c r="E89" s="86">
        <v>600</v>
      </c>
      <c r="F89" s="16"/>
      <c r="G89" s="85"/>
    </row>
    <row r="90" spans="1:7" s="77" customFormat="1" ht="24.75" customHeight="1" x14ac:dyDescent="0.25">
      <c r="A90" s="87" t="s">
        <v>16</v>
      </c>
      <c r="B90" s="88" t="s">
        <v>270</v>
      </c>
      <c r="C90" s="84"/>
      <c r="D90" s="84"/>
      <c r="E90" s="90">
        <v>75</v>
      </c>
      <c r="F90" s="138"/>
      <c r="G90" s="103" t="s">
        <v>279</v>
      </c>
    </row>
    <row r="91" spans="1:7" s="77" customFormat="1" ht="24.75" customHeight="1" x14ac:dyDescent="0.25">
      <c r="A91" s="87" t="s">
        <v>21</v>
      </c>
      <c r="B91" s="88" t="s">
        <v>280</v>
      </c>
      <c r="C91" s="84"/>
      <c r="D91" s="84"/>
      <c r="E91" s="90">
        <v>60</v>
      </c>
      <c r="F91" s="138"/>
      <c r="G91" s="103" t="s">
        <v>279</v>
      </c>
    </row>
    <row r="92" spans="1:7" s="77" customFormat="1" ht="24.75" customHeight="1" x14ac:dyDescent="0.25">
      <c r="A92" s="87" t="s">
        <v>31</v>
      </c>
      <c r="B92" s="88" t="s">
        <v>129</v>
      </c>
      <c r="C92" s="84"/>
      <c r="D92" s="84"/>
      <c r="E92" s="90">
        <v>5</v>
      </c>
      <c r="F92" s="138"/>
      <c r="G92" s="103" t="s">
        <v>279</v>
      </c>
    </row>
    <row r="93" spans="1:7" s="77" customFormat="1" ht="24.75" customHeight="1" x14ac:dyDescent="0.25">
      <c r="A93" s="87" t="s">
        <v>38</v>
      </c>
      <c r="B93" s="88" t="s">
        <v>271</v>
      </c>
      <c r="C93" s="84"/>
      <c r="D93" s="84"/>
      <c r="E93" s="90">
        <v>60</v>
      </c>
      <c r="F93" s="138"/>
      <c r="G93" s="103" t="s">
        <v>279</v>
      </c>
    </row>
    <row r="94" spans="1:7" s="77" customFormat="1" ht="24.75" customHeight="1" x14ac:dyDescent="0.25">
      <c r="A94" s="87" t="s">
        <v>44</v>
      </c>
      <c r="B94" s="88" t="s">
        <v>274</v>
      </c>
      <c r="C94" s="84"/>
      <c r="D94" s="84"/>
      <c r="E94" s="90">
        <v>200</v>
      </c>
      <c r="F94" s="138"/>
      <c r="G94" s="103" t="s">
        <v>281</v>
      </c>
    </row>
    <row r="95" spans="1:7" s="77" customFormat="1" ht="24.75" customHeight="1" x14ac:dyDescent="0.25">
      <c r="A95" s="87" t="s">
        <v>48</v>
      </c>
      <c r="B95" s="88" t="s">
        <v>272</v>
      </c>
      <c r="C95" s="84"/>
      <c r="D95" s="84"/>
      <c r="E95" s="90">
        <v>200</v>
      </c>
      <c r="F95" s="138"/>
      <c r="G95" s="103" t="s">
        <v>282</v>
      </c>
    </row>
    <row r="96" spans="1:7" s="77" customFormat="1" ht="24.75" customHeight="1" x14ac:dyDescent="0.25">
      <c r="A96" s="61" t="s">
        <v>56</v>
      </c>
      <c r="B96" s="91" t="s">
        <v>122</v>
      </c>
      <c r="C96" s="84" t="s">
        <v>54</v>
      </c>
      <c r="D96" s="85" t="s">
        <v>51</v>
      </c>
      <c r="E96" s="86">
        <v>50</v>
      </c>
      <c r="F96" s="16"/>
      <c r="G96" s="85"/>
    </row>
    <row r="97" spans="1:7" s="77" customFormat="1" ht="24.75" customHeight="1" x14ac:dyDescent="0.25">
      <c r="A97" s="87" t="s">
        <v>16</v>
      </c>
      <c r="B97" s="88" t="s">
        <v>266</v>
      </c>
      <c r="C97" s="84"/>
      <c r="D97" s="84"/>
      <c r="E97" s="90">
        <v>3</v>
      </c>
      <c r="F97" s="138"/>
      <c r="G97" s="103" t="s">
        <v>267</v>
      </c>
    </row>
    <row r="98" spans="1:7" s="77" customFormat="1" ht="24.75" customHeight="1" x14ac:dyDescent="0.25">
      <c r="A98" s="87" t="s">
        <v>21</v>
      </c>
      <c r="B98" s="88" t="s">
        <v>268</v>
      </c>
      <c r="C98" s="84"/>
      <c r="D98" s="84"/>
      <c r="E98" s="90">
        <v>4</v>
      </c>
      <c r="F98" s="138"/>
      <c r="G98" s="103" t="s">
        <v>267</v>
      </c>
    </row>
    <row r="99" spans="1:7" s="77" customFormat="1" ht="24.75" customHeight="1" x14ac:dyDescent="0.25">
      <c r="A99" s="87" t="s">
        <v>31</v>
      </c>
      <c r="B99" s="88" t="s">
        <v>269</v>
      </c>
      <c r="C99" s="84"/>
      <c r="D99" s="84"/>
      <c r="E99" s="90">
        <v>4</v>
      </c>
      <c r="F99" s="138"/>
      <c r="G99" s="103" t="s">
        <v>276</v>
      </c>
    </row>
    <row r="100" spans="1:7" s="77" customFormat="1" ht="24.75" customHeight="1" x14ac:dyDescent="0.25">
      <c r="A100" s="87" t="s">
        <v>38</v>
      </c>
      <c r="B100" s="88" t="s">
        <v>270</v>
      </c>
      <c r="C100" s="84"/>
      <c r="D100" s="84"/>
      <c r="E100" s="90">
        <v>13</v>
      </c>
      <c r="F100" s="138"/>
      <c r="G100" s="103" t="s">
        <v>277</v>
      </c>
    </row>
    <row r="101" spans="1:7" s="77" customFormat="1" ht="24.75" customHeight="1" x14ac:dyDescent="0.25">
      <c r="A101" s="87" t="s">
        <v>44</v>
      </c>
      <c r="B101" s="88" t="s">
        <v>271</v>
      </c>
      <c r="C101" s="84"/>
      <c r="D101" s="84"/>
      <c r="E101" s="90">
        <v>8</v>
      </c>
      <c r="F101" s="138"/>
      <c r="G101" s="103" t="s">
        <v>278</v>
      </c>
    </row>
    <row r="102" spans="1:7" s="77" customFormat="1" ht="24.75" customHeight="1" x14ac:dyDescent="0.25">
      <c r="A102" s="87" t="s">
        <v>48</v>
      </c>
      <c r="B102" s="88" t="s">
        <v>272</v>
      </c>
      <c r="C102" s="84"/>
      <c r="D102" s="84"/>
      <c r="E102" s="90">
        <v>4</v>
      </c>
      <c r="F102" s="138"/>
      <c r="G102" s="103" t="s">
        <v>273</v>
      </c>
    </row>
    <row r="103" spans="1:7" s="77" customFormat="1" ht="24.75" customHeight="1" x14ac:dyDescent="0.25">
      <c r="A103" s="87" t="s">
        <v>52</v>
      </c>
      <c r="B103" s="88" t="s">
        <v>274</v>
      </c>
      <c r="C103" s="84"/>
      <c r="D103" s="84"/>
      <c r="E103" s="90">
        <v>14</v>
      </c>
      <c r="F103" s="138"/>
      <c r="G103" s="103" t="s">
        <v>275</v>
      </c>
    </row>
    <row r="104" spans="1:7" s="77" customFormat="1" ht="24.75" customHeight="1" x14ac:dyDescent="0.25">
      <c r="A104" s="61" t="s">
        <v>60</v>
      </c>
      <c r="B104" s="91" t="s">
        <v>214</v>
      </c>
      <c r="C104" s="84"/>
      <c r="D104" s="85" t="s">
        <v>215</v>
      </c>
      <c r="E104" s="86">
        <v>40</v>
      </c>
      <c r="F104" s="16"/>
      <c r="G104" s="83"/>
    </row>
    <row r="105" spans="1:7" s="77" customFormat="1" ht="36.6" customHeight="1" x14ac:dyDescent="0.25">
      <c r="A105" s="72" t="s">
        <v>123</v>
      </c>
      <c r="B105" s="105" t="s">
        <v>128</v>
      </c>
      <c r="C105" s="94" t="s">
        <v>54</v>
      </c>
      <c r="D105" s="95"/>
      <c r="E105" s="96"/>
      <c r="F105" s="76">
        <v>13160000</v>
      </c>
      <c r="G105" s="97" t="s">
        <v>209</v>
      </c>
    </row>
    <row r="106" spans="1:7" s="12" customFormat="1" outlineLevel="1" x14ac:dyDescent="0.25">
      <c r="A106" s="87">
        <v>1</v>
      </c>
      <c r="B106" s="102" t="s">
        <v>242</v>
      </c>
      <c r="C106" s="13"/>
      <c r="D106" s="13" t="s">
        <v>51</v>
      </c>
      <c r="E106" s="92">
        <v>16</v>
      </c>
      <c r="F106" s="16"/>
      <c r="G106" s="104"/>
    </row>
    <row r="107" spans="1:7" s="12" customFormat="1" outlineLevel="1" x14ac:dyDescent="0.25">
      <c r="A107" s="87" t="s">
        <v>143</v>
      </c>
      <c r="B107" s="102" t="s">
        <v>218</v>
      </c>
      <c r="C107" s="13"/>
      <c r="D107" s="13"/>
      <c r="E107" s="92">
        <v>2</v>
      </c>
      <c r="F107" s="16"/>
      <c r="G107" s="104"/>
    </row>
    <row r="108" spans="1:7" s="12" customFormat="1" outlineLevel="1" x14ac:dyDescent="0.25">
      <c r="A108" s="87" t="s">
        <v>144</v>
      </c>
      <c r="B108" s="102" t="s">
        <v>220</v>
      </c>
      <c r="C108" s="13"/>
      <c r="D108" s="13"/>
      <c r="E108" s="92">
        <v>1</v>
      </c>
      <c r="F108" s="16"/>
      <c r="G108" s="104"/>
    </row>
    <row r="109" spans="1:7" s="12" customFormat="1" outlineLevel="1" x14ac:dyDescent="0.25">
      <c r="A109" s="87" t="s">
        <v>145</v>
      </c>
      <c r="B109" s="102" t="s">
        <v>219</v>
      </c>
      <c r="C109" s="13"/>
      <c r="D109" s="13"/>
      <c r="E109" s="92">
        <v>1</v>
      </c>
      <c r="F109" s="16"/>
      <c r="G109" s="104"/>
    </row>
    <row r="110" spans="1:7" s="12" customFormat="1" outlineLevel="1" x14ac:dyDescent="0.25">
      <c r="A110" s="87" t="s">
        <v>243</v>
      </c>
      <c r="B110" s="102" t="s">
        <v>221</v>
      </c>
      <c r="C110" s="13"/>
      <c r="D110" s="13"/>
      <c r="E110" s="92">
        <v>5</v>
      </c>
      <c r="F110" s="16"/>
      <c r="G110" s="104"/>
    </row>
    <row r="111" spans="1:7" s="12" customFormat="1" outlineLevel="1" x14ac:dyDescent="0.25">
      <c r="A111" s="87" t="s">
        <v>244</v>
      </c>
      <c r="B111" s="102" t="s">
        <v>222</v>
      </c>
      <c r="C111" s="13"/>
      <c r="D111" s="13"/>
      <c r="E111" s="92">
        <v>5</v>
      </c>
      <c r="F111" s="16"/>
      <c r="G111" s="104"/>
    </row>
    <row r="112" spans="1:7" s="12" customFormat="1" outlineLevel="1" x14ac:dyDescent="0.25">
      <c r="A112" s="87" t="s">
        <v>245</v>
      </c>
      <c r="B112" s="102" t="s">
        <v>223</v>
      </c>
      <c r="C112" s="13"/>
      <c r="D112" s="13"/>
      <c r="E112" s="92">
        <v>1</v>
      </c>
      <c r="F112" s="16"/>
      <c r="G112" s="104"/>
    </row>
    <row r="113" spans="1:7" s="12" customFormat="1" outlineLevel="1" x14ac:dyDescent="0.25">
      <c r="A113" s="87" t="s">
        <v>246</v>
      </c>
      <c r="B113" s="102" t="s">
        <v>224</v>
      </c>
      <c r="C113" s="13"/>
      <c r="D113" s="13"/>
      <c r="E113" s="92">
        <v>1</v>
      </c>
      <c r="F113" s="16"/>
      <c r="G113" s="104"/>
    </row>
    <row r="114" spans="1:7" s="12" customFormat="1" outlineLevel="1" x14ac:dyDescent="0.25">
      <c r="A114" s="87" t="s">
        <v>247</v>
      </c>
      <c r="B114" s="102" t="s">
        <v>248</v>
      </c>
      <c r="C114" s="13"/>
      <c r="D114" s="13" t="s">
        <v>215</v>
      </c>
      <c r="E114" s="92">
        <v>545</v>
      </c>
      <c r="F114" s="16"/>
      <c r="G114" s="104"/>
    </row>
    <row r="115" spans="1:7" s="12" customFormat="1" outlineLevel="1" x14ac:dyDescent="0.25">
      <c r="A115" s="87" t="s">
        <v>249</v>
      </c>
      <c r="B115" s="102" t="s">
        <v>250</v>
      </c>
      <c r="C115" s="13"/>
      <c r="D115" s="13" t="s">
        <v>51</v>
      </c>
      <c r="E115" s="92">
        <v>32</v>
      </c>
      <c r="F115" s="16"/>
      <c r="G115" s="104"/>
    </row>
    <row r="116" spans="1:7" s="12" customFormat="1" outlineLevel="1" x14ac:dyDescent="0.25">
      <c r="A116" s="87" t="s">
        <v>251</v>
      </c>
      <c r="B116" s="102" t="s">
        <v>218</v>
      </c>
      <c r="C116" s="13"/>
      <c r="D116" s="13"/>
      <c r="E116" s="92">
        <v>2</v>
      </c>
      <c r="F116" s="16"/>
      <c r="G116" s="104"/>
    </row>
    <row r="117" spans="1:7" s="12" customFormat="1" outlineLevel="1" x14ac:dyDescent="0.25">
      <c r="A117" s="87" t="s">
        <v>252</v>
      </c>
      <c r="B117" s="102" t="s">
        <v>225</v>
      </c>
      <c r="C117" s="13"/>
      <c r="D117" s="13"/>
      <c r="E117" s="92">
        <v>1</v>
      </c>
      <c r="F117" s="16"/>
      <c r="G117" s="104"/>
    </row>
    <row r="118" spans="1:7" s="12" customFormat="1" outlineLevel="1" x14ac:dyDescent="0.25">
      <c r="A118" s="87" t="s">
        <v>253</v>
      </c>
      <c r="B118" s="102" t="s">
        <v>226</v>
      </c>
      <c r="C118" s="13"/>
      <c r="D118" s="13"/>
      <c r="E118" s="92">
        <v>1</v>
      </c>
      <c r="F118" s="16"/>
      <c r="G118" s="104"/>
    </row>
    <row r="119" spans="1:7" s="12" customFormat="1" outlineLevel="1" x14ac:dyDescent="0.25">
      <c r="A119" s="87" t="s">
        <v>254</v>
      </c>
      <c r="B119" s="102" t="s">
        <v>227</v>
      </c>
      <c r="C119" s="13"/>
      <c r="D119" s="13"/>
      <c r="E119" s="92">
        <v>1</v>
      </c>
      <c r="F119" s="16"/>
      <c r="G119" s="104"/>
    </row>
    <row r="120" spans="1:7" s="12" customFormat="1" outlineLevel="1" x14ac:dyDescent="0.25">
      <c r="A120" s="87" t="s">
        <v>255</v>
      </c>
      <c r="B120" s="102" t="s">
        <v>228</v>
      </c>
      <c r="C120" s="13"/>
      <c r="D120" s="13"/>
      <c r="E120" s="92">
        <v>1</v>
      </c>
      <c r="F120" s="16"/>
      <c r="G120" s="104"/>
    </row>
    <row r="121" spans="1:7" s="12" customFormat="1" outlineLevel="1" x14ac:dyDescent="0.25">
      <c r="A121" s="87" t="s">
        <v>256</v>
      </c>
      <c r="B121" s="102" t="s">
        <v>220</v>
      </c>
      <c r="C121" s="13"/>
      <c r="D121" s="13"/>
      <c r="E121" s="92">
        <v>1</v>
      </c>
      <c r="F121" s="16"/>
      <c r="G121" s="104"/>
    </row>
    <row r="122" spans="1:7" s="12" customFormat="1" outlineLevel="1" x14ac:dyDescent="0.25">
      <c r="A122" s="87" t="s">
        <v>257</v>
      </c>
      <c r="B122" s="102" t="s">
        <v>229</v>
      </c>
      <c r="C122" s="13"/>
      <c r="D122" s="13"/>
      <c r="E122" s="92">
        <v>2</v>
      </c>
      <c r="F122" s="16"/>
      <c r="G122" s="104"/>
    </row>
    <row r="123" spans="1:7" s="12" customFormat="1" outlineLevel="1" x14ac:dyDescent="0.25">
      <c r="A123" s="87" t="s">
        <v>258</v>
      </c>
      <c r="B123" s="102" t="s">
        <v>230</v>
      </c>
      <c r="C123" s="13"/>
      <c r="D123" s="13"/>
      <c r="E123" s="92">
        <v>1</v>
      </c>
      <c r="F123" s="16"/>
      <c r="G123" s="104"/>
    </row>
    <row r="124" spans="1:7" s="12" customFormat="1" outlineLevel="1" x14ac:dyDescent="0.25">
      <c r="A124" s="87" t="s">
        <v>259</v>
      </c>
      <c r="B124" s="102" t="s">
        <v>231</v>
      </c>
      <c r="C124" s="13"/>
      <c r="D124" s="13"/>
      <c r="E124" s="92">
        <v>1</v>
      </c>
      <c r="F124" s="16"/>
      <c r="G124" s="104"/>
    </row>
    <row r="125" spans="1:7" s="12" customFormat="1" outlineLevel="1" x14ac:dyDescent="0.25">
      <c r="A125" s="87" t="s">
        <v>260</v>
      </c>
      <c r="B125" s="102" t="s">
        <v>232</v>
      </c>
      <c r="C125" s="13"/>
      <c r="D125" s="13"/>
      <c r="E125" s="92">
        <v>1</v>
      </c>
      <c r="F125" s="16"/>
      <c r="G125" s="104"/>
    </row>
    <row r="126" spans="1:7" s="12" customFormat="1" outlineLevel="1" x14ac:dyDescent="0.25">
      <c r="A126" s="87" t="s">
        <v>261</v>
      </c>
      <c r="B126" s="102" t="s">
        <v>221</v>
      </c>
      <c r="C126" s="13"/>
      <c r="D126" s="13"/>
      <c r="E126" s="92">
        <v>8</v>
      </c>
      <c r="F126" s="16"/>
      <c r="G126" s="104"/>
    </row>
    <row r="127" spans="1:7" s="12" customFormat="1" outlineLevel="1" x14ac:dyDescent="0.25">
      <c r="A127" s="87" t="s">
        <v>262</v>
      </c>
      <c r="B127" s="102" t="s">
        <v>222</v>
      </c>
      <c r="C127" s="13"/>
      <c r="D127" s="13"/>
      <c r="E127" s="92">
        <v>8</v>
      </c>
      <c r="F127" s="16"/>
      <c r="G127" s="104"/>
    </row>
    <row r="128" spans="1:7" s="12" customFormat="1" outlineLevel="1" x14ac:dyDescent="0.25">
      <c r="A128" s="87" t="s">
        <v>263</v>
      </c>
      <c r="B128" s="102" t="s">
        <v>223</v>
      </c>
      <c r="C128" s="13"/>
      <c r="D128" s="13"/>
      <c r="E128" s="92">
        <v>1</v>
      </c>
      <c r="F128" s="16"/>
      <c r="G128" s="104"/>
    </row>
    <row r="129" spans="1:8" s="12" customFormat="1" outlineLevel="1" x14ac:dyDescent="0.25">
      <c r="A129" s="87" t="s">
        <v>264</v>
      </c>
      <c r="B129" s="102" t="s">
        <v>233</v>
      </c>
      <c r="C129" s="13"/>
      <c r="D129" s="13"/>
      <c r="E129" s="92">
        <v>2</v>
      </c>
      <c r="F129" s="16"/>
      <c r="G129" s="104"/>
    </row>
    <row r="130" spans="1:8" s="12" customFormat="1" outlineLevel="1" x14ac:dyDescent="0.25">
      <c r="A130" s="87" t="s">
        <v>265</v>
      </c>
      <c r="B130" s="102" t="s">
        <v>234</v>
      </c>
      <c r="C130" s="13"/>
      <c r="D130" s="13"/>
      <c r="E130" s="92">
        <v>1</v>
      </c>
      <c r="F130" s="16"/>
      <c r="G130" s="104"/>
    </row>
    <row r="131" spans="1:8" s="113" customFormat="1" ht="27" customHeight="1" x14ac:dyDescent="0.25">
      <c r="A131" s="106" t="s">
        <v>125</v>
      </c>
      <c r="B131" s="105" t="s">
        <v>130</v>
      </c>
      <c r="C131" s="107" t="s">
        <v>54</v>
      </c>
      <c r="D131" s="108" t="s">
        <v>51</v>
      </c>
      <c r="E131" s="109"/>
      <c r="F131" s="110">
        <f>F132+F135</f>
        <v>207700</v>
      </c>
      <c r="G131" s="111"/>
    </row>
    <row r="132" spans="1:8" s="113" customFormat="1" ht="24.75" customHeight="1" x14ac:dyDescent="0.25">
      <c r="A132" s="114" t="s">
        <v>11</v>
      </c>
      <c r="B132" s="115" t="s">
        <v>131</v>
      </c>
      <c r="C132" s="116" t="s">
        <v>54</v>
      </c>
      <c r="D132" s="117" t="s">
        <v>51</v>
      </c>
      <c r="E132" s="118">
        <f>E133+E134</f>
        <v>9</v>
      </c>
      <c r="F132" s="119">
        <v>32900</v>
      </c>
      <c r="G132" s="137" t="s">
        <v>210</v>
      </c>
      <c r="H132" s="112"/>
    </row>
    <row r="133" spans="1:8" s="125" customFormat="1" outlineLevel="1" x14ac:dyDescent="0.25">
      <c r="A133" s="120" t="s">
        <v>16</v>
      </c>
      <c r="B133" s="134" t="s">
        <v>181</v>
      </c>
      <c r="C133" s="122"/>
      <c r="D133" s="122"/>
      <c r="E133" s="122">
        <v>6</v>
      </c>
      <c r="F133" s="119"/>
      <c r="G133" s="123"/>
      <c r="H133" s="124"/>
    </row>
    <row r="134" spans="1:8" s="125" customFormat="1" outlineLevel="1" x14ac:dyDescent="0.25">
      <c r="A134" s="120" t="s">
        <v>21</v>
      </c>
      <c r="B134" s="121" t="s">
        <v>180</v>
      </c>
      <c r="C134" s="122"/>
      <c r="D134" s="122"/>
      <c r="E134" s="122">
        <v>3</v>
      </c>
      <c r="F134" s="119"/>
      <c r="G134" s="123"/>
      <c r="H134" s="124"/>
    </row>
    <row r="135" spans="1:8" s="113" customFormat="1" ht="24.75" customHeight="1" x14ac:dyDescent="0.25">
      <c r="A135" s="114" t="s">
        <v>56</v>
      </c>
      <c r="B135" s="115" t="s">
        <v>236</v>
      </c>
      <c r="C135" s="116" t="s">
        <v>54</v>
      </c>
      <c r="D135" s="117" t="s">
        <v>51</v>
      </c>
      <c r="E135" s="118"/>
      <c r="F135" s="119">
        <f>F136+F140+F137+F138+F139</f>
        <v>174800</v>
      </c>
      <c r="G135" s="117"/>
      <c r="H135" s="112"/>
    </row>
    <row r="136" spans="1:8" s="113" customFormat="1" ht="24.75" customHeight="1" x14ac:dyDescent="0.25">
      <c r="A136" s="120">
        <v>1</v>
      </c>
      <c r="B136" s="126" t="s">
        <v>216</v>
      </c>
      <c r="C136" s="122"/>
      <c r="D136" s="122" t="s">
        <v>51</v>
      </c>
      <c r="E136" s="122">
        <v>1</v>
      </c>
      <c r="F136" s="119">
        <v>2200</v>
      </c>
      <c r="G136" s="123" t="s">
        <v>217</v>
      </c>
      <c r="H136" s="112"/>
    </row>
    <row r="137" spans="1:8" s="113" customFormat="1" ht="24.75" customHeight="1" x14ac:dyDescent="0.25">
      <c r="A137" s="120" t="s">
        <v>21</v>
      </c>
      <c r="B137" s="126" t="s">
        <v>117</v>
      </c>
      <c r="C137" s="122"/>
      <c r="D137" s="122" t="s">
        <v>51</v>
      </c>
      <c r="E137" s="122">
        <v>1</v>
      </c>
      <c r="F137" s="119">
        <v>33100</v>
      </c>
      <c r="G137" s="123" t="s">
        <v>235</v>
      </c>
      <c r="H137" s="112"/>
    </row>
    <row r="138" spans="1:8" s="113" customFormat="1" ht="24.75" customHeight="1" x14ac:dyDescent="0.25">
      <c r="A138" s="120" t="s">
        <v>31</v>
      </c>
      <c r="B138" s="126" t="s">
        <v>238</v>
      </c>
      <c r="C138" s="122"/>
      <c r="D138" s="122" t="s">
        <v>51</v>
      </c>
      <c r="E138" s="122">
        <v>1</v>
      </c>
      <c r="F138" s="119">
        <v>51400</v>
      </c>
      <c r="G138" s="123" t="s">
        <v>237</v>
      </c>
      <c r="H138" s="112"/>
    </row>
    <row r="139" spans="1:8" s="113" customFormat="1" ht="24.75" customHeight="1" x14ac:dyDescent="0.25">
      <c r="A139" s="120" t="s">
        <v>38</v>
      </c>
      <c r="B139" s="126" t="s">
        <v>239</v>
      </c>
      <c r="C139" s="122"/>
      <c r="D139" s="122" t="s">
        <v>51</v>
      </c>
      <c r="E139" s="122">
        <v>1</v>
      </c>
      <c r="F139" s="119">
        <v>28500</v>
      </c>
      <c r="G139" s="123" t="s">
        <v>240</v>
      </c>
      <c r="H139" s="112"/>
    </row>
    <row r="140" spans="1:8" s="125" customFormat="1" outlineLevel="1" x14ac:dyDescent="0.25">
      <c r="A140" s="120" t="s">
        <v>44</v>
      </c>
      <c r="B140" s="126" t="s">
        <v>239</v>
      </c>
      <c r="C140" s="122"/>
      <c r="D140" s="122" t="s">
        <v>51</v>
      </c>
      <c r="E140" s="122">
        <v>2</v>
      </c>
      <c r="F140" s="119">
        <v>59600</v>
      </c>
      <c r="G140" s="123" t="s">
        <v>237</v>
      </c>
      <c r="H140" s="124"/>
    </row>
    <row r="141" spans="1:8" s="125" customFormat="1" hidden="1" outlineLevel="1" x14ac:dyDescent="0.25">
      <c r="A141" s="120">
        <v>2</v>
      </c>
      <c r="B141" s="127"/>
      <c r="C141" s="122" t="s">
        <v>51</v>
      </c>
      <c r="D141" s="122"/>
      <c r="E141" s="122"/>
      <c r="F141" s="119"/>
      <c r="G141" s="123"/>
      <c r="H141" s="124"/>
    </row>
    <row r="142" spans="1:8" s="125" customFormat="1" hidden="1" outlineLevel="1" x14ac:dyDescent="0.25">
      <c r="A142" s="120" t="s">
        <v>31</v>
      </c>
      <c r="B142" s="121"/>
      <c r="C142" s="122" t="s">
        <v>51</v>
      </c>
      <c r="D142" s="122"/>
      <c r="E142" s="122"/>
      <c r="F142" s="119"/>
      <c r="G142" s="128"/>
      <c r="H142" s="124"/>
    </row>
    <row r="143" spans="1:8" s="125" customFormat="1" hidden="1" outlineLevel="1" x14ac:dyDescent="0.25">
      <c r="A143" s="120" t="s">
        <v>38</v>
      </c>
      <c r="B143" s="121"/>
      <c r="C143" s="122" t="s">
        <v>51</v>
      </c>
      <c r="D143" s="122"/>
      <c r="E143" s="122"/>
      <c r="F143" s="119"/>
      <c r="G143" s="128"/>
      <c r="H143" s="124"/>
    </row>
    <row r="144" spans="1:8" s="125" customFormat="1" hidden="1" outlineLevel="1" x14ac:dyDescent="0.25">
      <c r="A144" s="120" t="s">
        <v>44</v>
      </c>
      <c r="B144" s="121"/>
      <c r="C144" s="122" t="s">
        <v>51</v>
      </c>
      <c r="D144" s="122"/>
      <c r="E144" s="122"/>
      <c r="F144" s="119"/>
      <c r="G144" s="128"/>
      <c r="H144" s="124"/>
    </row>
  </sheetData>
  <mergeCells count="9">
    <mergeCell ref="F70:F87"/>
    <mergeCell ref="E2:G2"/>
    <mergeCell ref="A4:G4"/>
    <mergeCell ref="A5:G5"/>
    <mergeCell ref="A6:A8"/>
    <mergeCell ref="B6:B8"/>
    <mergeCell ref="C6:C7"/>
    <mergeCell ref="E6:F6"/>
    <mergeCell ref="G6:G7"/>
  </mergeCells>
  <pageMargins left="0.23622047244094491" right="0.23622047244094491" top="0.19685039370078741" bottom="0.35433070866141736" header="0.31496062992125984" footer="0.11811023622047245"/>
  <pageSetup paperSize="9" scale="7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АП_2027</vt:lpstr>
      <vt:lpstr>АП_2026</vt:lpstr>
      <vt:lpstr>АП_2025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Демьяныч Демьян</dc:creator>
  <cp:lastModifiedBy>User</cp:lastModifiedBy>
  <cp:lastPrinted>2026-03-11T07:19:47Z</cp:lastPrinted>
  <dcterms:created xsi:type="dcterms:W3CDTF">2024-11-07T10:09:29Z</dcterms:created>
  <dcterms:modified xsi:type="dcterms:W3CDTF">2026-03-13T11:47:47Z</dcterms:modified>
</cp:coreProperties>
</file>